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
  </bookViews>
  <sheets>
    <sheet name="乡镇复核汇总表"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<sst xmlns="http://schemas.openxmlformats.org/spreadsheetml/2006/main" count="38" uniqueCount="34">
  <si>
    <t>附件1</t>
  </si>
  <si>
    <r>
      <rPr>
        <b/>
        <u/>
        <sz val="18"/>
        <color theme="1"/>
        <rFont val="仿宋_GB2312"/>
        <charset val="134"/>
      </rPr>
      <t xml:space="preserve"> 川岩 </t>
    </r>
    <r>
      <rPr>
        <b/>
        <sz val="18"/>
        <color theme="1"/>
        <rFont val="仿宋_GB2312"/>
        <charset val="134"/>
      </rPr>
      <t>镇(乡)2025年稻谷目标价格补贴面积公示表（依据</t>
    </r>
    <r>
      <rPr>
        <b/>
        <sz val="18"/>
        <color theme="1"/>
        <rFont val="Times New Roman"/>
        <charset val="134"/>
      </rPr>
      <t>2024</t>
    </r>
    <r>
      <rPr>
        <b/>
        <sz val="18"/>
        <color theme="1"/>
        <rFont val="仿宋_GB2312"/>
        <charset val="134"/>
      </rPr>
      <t xml:space="preserve">年实际种植作物中水稻种植面积）   </t>
    </r>
  </si>
  <si>
    <t xml:space="preserve"> </t>
  </si>
  <si>
    <t>单位：户、亩</t>
  </si>
  <si>
    <t xml:space="preserve">    复核单位（公章）:                    填报人员（签字）：               分管领导(签字)：                   主要负责人（签字）：           </t>
  </si>
  <si>
    <t>序号</t>
  </si>
  <si>
    <t>村</t>
  </si>
  <si>
    <r>
      <rPr>
        <b/>
        <sz val="10.5"/>
        <color rgb="FF000000"/>
        <rFont val="仿宋_GB2312"/>
        <charset val="134"/>
      </rPr>
      <t>已确权耕地总面积</t>
    </r>
    <r>
      <rPr>
        <b/>
        <sz val="10.5"/>
        <color rgb="FF000000"/>
        <rFont val="Times New Roman"/>
        <charset val="134"/>
      </rPr>
      <t>(</t>
    </r>
    <r>
      <rPr>
        <b/>
        <sz val="10.5"/>
        <color rgb="FF000000"/>
        <rFont val="仿宋_GB2312"/>
        <charset val="134"/>
      </rPr>
      <t>亩</t>
    </r>
    <r>
      <rPr>
        <b/>
        <sz val="10.5"/>
        <color rgb="FF000000"/>
        <rFont val="Times New Roman"/>
        <charset val="134"/>
      </rPr>
      <t>)</t>
    </r>
  </si>
  <si>
    <r>
      <rPr>
        <b/>
        <sz val="10.5"/>
        <color rgb="FF000000"/>
        <rFont val="仿宋_GB2312"/>
        <charset val="134"/>
      </rPr>
      <t xml:space="preserve">应确权未确权耕地面积
</t>
    </r>
    <r>
      <rPr>
        <b/>
        <sz val="10.5"/>
        <color rgb="FF000000"/>
        <rFont val="Times New Roman"/>
        <charset val="134"/>
      </rPr>
      <t>(</t>
    </r>
    <r>
      <rPr>
        <b/>
        <sz val="10.5"/>
        <color rgb="FF000000"/>
        <rFont val="仿宋_GB2312"/>
        <charset val="134"/>
      </rPr>
      <t>亩</t>
    </r>
    <r>
      <rPr>
        <b/>
        <sz val="10.5"/>
        <color rgb="FF000000"/>
        <rFont val="Times New Roman"/>
        <charset val="134"/>
      </rPr>
      <t>)</t>
    </r>
  </si>
  <si>
    <t>普通农户2024年水稻种植情况</t>
  </si>
  <si>
    <t>企业、合作社、村集体组织2024年水稻种植情况</t>
  </si>
  <si>
    <t>稻谷目标价格补贴合计总面积</t>
  </si>
  <si>
    <t>阳光审批录入情况</t>
  </si>
  <si>
    <r>
      <rPr>
        <sz val="10.5"/>
        <color theme="1"/>
        <rFont val="仿宋_GB2312"/>
        <charset val="134"/>
      </rPr>
      <t xml:space="preserve">农户
数量
</t>
    </r>
    <r>
      <rPr>
        <sz val="10.5"/>
        <color theme="1"/>
        <rFont val="Times New Roman"/>
        <charset val="134"/>
      </rPr>
      <t>(</t>
    </r>
    <r>
      <rPr>
        <sz val="10.5"/>
        <color theme="1"/>
        <rFont val="仿宋_GB2312"/>
        <charset val="134"/>
      </rPr>
      <t>户</t>
    </r>
    <r>
      <rPr>
        <sz val="10.5"/>
        <color theme="1"/>
        <rFont val="Times New Roman"/>
        <charset val="134"/>
      </rPr>
      <t>)</t>
    </r>
  </si>
  <si>
    <t>早稻面积</t>
  </si>
  <si>
    <t>中稻面积</t>
  </si>
  <si>
    <t>晚稻面积</t>
  </si>
  <si>
    <t>面积合计</t>
  </si>
  <si>
    <r>
      <rPr>
        <sz val="10.5"/>
        <color theme="1"/>
        <rFont val="仿宋_GB2312"/>
        <charset val="134"/>
      </rPr>
      <t xml:space="preserve">组织
数量
</t>
    </r>
    <r>
      <rPr>
        <sz val="10.5"/>
        <color theme="1"/>
        <rFont val="Times New Roman"/>
        <charset val="134"/>
      </rPr>
      <t>(</t>
    </r>
    <r>
      <rPr>
        <sz val="10.5"/>
        <color theme="1"/>
        <rFont val="仿宋_GB2312"/>
        <charset val="134"/>
      </rPr>
      <t>个</t>
    </r>
    <r>
      <rPr>
        <sz val="10.5"/>
        <color theme="1"/>
        <rFont val="Times New Roman"/>
        <charset val="134"/>
      </rPr>
      <t>)</t>
    </r>
  </si>
  <si>
    <r>
      <rPr>
        <sz val="10.5"/>
        <color theme="1"/>
        <rFont val="仿宋_GB2312"/>
        <charset val="134"/>
      </rPr>
      <t>录入数量</t>
    </r>
    <r>
      <rPr>
        <sz val="10.5"/>
        <color theme="1"/>
        <rFont val="Times New Roman"/>
        <charset val="134"/>
      </rPr>
      <t>(</t>
    </r>
    <r>
      <rPr>
        <sz val="10.5"/>
        <color theme="1"/>
        <rFont val="仿宋_GB2312"/>
        <charset val="134"/>
      </rPr>
      <t>户</t>
    </r>
    <r>
      <rPr>
        <sz val="10.5"/>
        <color theme="1"/>
        <rFont val="Times New Roman"/>
        <charset val="134"/>
      </rPr>
      <t>)</t>
    </r>
  </si>
  <si>
    <t>录入补贴
面积</t>
  </si>
  <si>
    <t>全镇合计</t>
  </si>
  <si>
    <t>白牙水村</t>
  </si>
  <si>
    <t>川岩村</t>
  </si>
  <si>
    <t>禾市村</t>
  </si>
  <si>
    <t xml:space="preserve">  </t>
  </si>
  <si>
    <t>岭芝村</t>
  </si>
  <si>
    <t>榴星村</t>
  </si>
  <si>
    <t>上界头村</t>
  </si>
  <si>
    <t>松江村</t>
  </si>
  <si>
    <t>湾塘村</t>
  </si>
  <si>
    <t>下界头村</t>
  </si>
  <si>
    <t>长冲村</t>
  </si>
  <si>
    <t>注：1.稻谷目标价格补贴合计总面积为普通农户水稻种植面积合计和村集体组织水稻种植面积合计之和；
    2.阳光审批录入补贴面积一般为普通农户早稻、中稻、晚稻面积之和；
    3.应确权未确权耕地面积是指有家庭联产承包合同但因各种原因暂未发放确权证书的耕地面积。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</si>
</sst>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sz val="14"/>
      <color theme="1"/>
      <name val="宋体"/>
      <charset val="134"/>
    </font>
    <font>
      <b/>
      <u/>
      <sz val="18"/>
      <color theme="1"/>
      <name val="仿宋_GB2312"/>
      <charset val="134"/>
    </font>
    <font>
      <b/>
      <sz val="18"/>
      <color theme="1"/>
      <name val="仿宋_GB2312"/>
      <charset val="134"/>
    </font>
    <font>
      <b/>
      <sz val="18"/>
      <color theme="1"/>
      <name val="Times New Roman"/>
      <charset val="134"/>
    </font>
    <font>
      <sz val="11"/>
      <color theme="1"/>
      <name val="仿宋_GB2312"/>
      <charset val="134"/>
    </font>
    <font>
      <b/>
      <sz val="10.5"/>
      <color rgb="FF000000"/>
      <name val="仿宋_GB2312"/>
      <charset val="134"/>
    </font>
    <font>
      <sz val="10.5"/>
      <color theme="1"/>
      <name val="仿宋_GB2312"/>
      <charset val="134"/>
    </font>
    <font>
      <sz val="12"/>
      <color theme="1"/>
      <name val="Times New Roman"/>
      <charset val="134"/>
    </font>
    <font>
      <sz val="9"/>
      <name val="宋体"/>
      <charset val="134"/>
    </font>
    <font>
      <sz val="12"/>
      <name val="Times New Roman"/>
      <charset val="134"/>
    </font>
    <font>
      <b/>
      <sz val="10.5"/>
      <color theme="1"/>
      <name val="仿宋_GB2312"/>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9"/>
      <color theme="1"/>
      <name val="宋体"/>
      <charset val="134"/>
    </font>
    <font>
      <sz val="11"/>
      <color rgb="FF000000"/>
      <name val="宋体"/>
      <charset val="134"/>
    </font>
    <font>
      <sz val="10.5"/>
      <color theme="1"/>
      <name val="Times New Roman"/>
      <charset val="134"/>
    </font>
    <font>
      <b/>
      <sz val="10.5"/>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3" borderId="8" applyNumberFormat="0" applyAlignment="0" applyProtection="0">
      <alignment vertical="center"/>
    </xf>
    <xf numFmtId="0" fontId="22" fillId="4" borderId="9" applyNumberFormat="0" applyAlignment="0" applyProtection="0">
      <alignment vertical="center"/>
    </xf>
    <xf numFmtId="0" fontId="23" fillId="4" borderId="8" applyNumberFormat="0" applyAlignment="0" applyProtection="0">
      <alignment vertical="center"/>
    </xf>
    <xf numFmtId="0" fontId="24" fillId="5"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5" fillId="0" borderId="0"/>
    <xf numFmtId="0" fontId="0" fillId="0" borderId="0">
      <alignment vertical="center"/>
    </xf>
    <xf numFmtId="0" fontId="32" fillId="0" borderId="0">
      <alignment vertical="center"/>
    </xf>
    <xf numFmtId="0" fontId="32" fillId="0" borderId="0">
      <alignment vertical="center"/>
    </xf>
    <xf numFmtId="0" fontId="32" fillId="0" borderId="0">
      <alignment vertical="center"/>
    </xf>
  </cellStyleXfs>
  <cellXfs count="27">
    <xf numFmtId="0" fontId="0" fillId="0" borderId="0" xfId="0">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justify" vertical="center" wrapText="1" indent="2"/>
    </xf>
    <xf numFmtId="177" fontId="8" fillId="0" borderId="1" xfId="0" applyNumberFormat="1"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lignment vertical="center"/>
    </xf>
    <xf numFmtId="0" fontId="0" fillId="0" borderId="0" xfId="0" applyFont="1">
      <alignment vertical="center"/>
    </xf>
    <xf numFmtId="0" fontId="0" fillId="0" borderId="0" xfId="0" applyFont="1" applyFill="1" applyAlignment="1">
      <alignment vertical="center"/>
    </xf>
    <xf numFmtId="0" fontId="5" fillId="0" borderId="0" xfId="0" applyFont="1">
      <alignment vertical="center"/>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4" xfId="54"/>
    <cellStyle name="常规 5" xfId="55"/>
    <cellStyle name="常规 3" xfId="56"/>
    <cellStyle name="常规 6"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tabSelected="1" workbookViewId="0">
      <selection activeCell="B1" sqref="B1"/>
    </sheetView>
  </sheetViews>
  <sheetFormatPr defaultColWidth="9" defaultRowHeight="13.5"/>
  <cols>
    <col min="1" max="1" width="8.75" customWidth="1"/>
    <col min="3" max="3" width="10.75" customWidth="1"/>
    <col min="5" max="5" width="8.13333333333333" customWidth="1"/>
    <col min="6" max="6" width="9.63333333333333" customWidth="1"/>
    <col min="7" max="7" width="12.775" customWidth="1"/>
    <col min="8" max="8" width="9.88333333333333" customWidth="1"/>
    <col min="9" max="9" width="10.25" customWidth="1"/>
    <col min="10" max="10" width="7.38333333333333" customWidth="1"/>
    <col min="12" max="13" width="8.63333333333333" customWidth="1"/>
    <col min="14" max="15" width="9.25" customWidth="1"/>
    <col min="17" max="17" width="9.88333333333333"/>
    <col min="18" max="18" width="14.6333333333333" customWidth="1"/>
  </cols>
  <sheetData>
    <row r="1" ht="37.5" spans="1:1">
      <c r="A1" s="1" t="s">
        <v>0</v>
      </c>
    </row>
    <row r="2" ht="28.5" customHeight="1" spans="1:17">
      <c r="A2" s="2" t="s">
        <v>1</v>
      </c>
      <c r="B2" s="3"/>
      <c r="C2" s="3"/>
      <c r="D2" s="3"/>
      <c r="E2" s="3"/>
      <c r="F2" s="3"/>
      <c r="G2" s="3"/>
      <c r="H2" s="3"/>
      <c r="I2" s="3"/>
      <c r="J2" s="3"/>
      <c r="K2" s="3"/>
      <c r="L2" s="3"/>
      <c r="M2" s="3"/>
      <c r="N2" s="3"/>
      <c r="O2" s="3"/>
      <c r="P2" s="3"/>
      <c r="Q2" s="3"/>
    </row>
    <row r="3" ht="22.5" spans="1:15">
      <c r="A3" s="4" t="s">
        <v>2</v>
      </c>
      <c r="O3" s="23" t="s">
        <v>3</v>
      </c>
    </row>
    <row r="4" ht="30.95" customHeight="1" spans="1:17">
      <c r="A4" s="5" t="s">
        <v>4</v>
      </c>
      <c r="B4" s="5"/>
      <c r="C4" s="5"/>
      <c r="D4" s="5"/>
      <c r="E4" s="5"/>
      <c r="F4" s="5"/>
      <c r="G4" s="5"/>
      <c r="H4" s="5"/>
      <c r="I4" s="5"/>
      <c r="J4" s="5"/>
      <c r="K4" s="5"/>
      <c r="L4" s="5"/>
      <c r="M4" s="5"/>
      <c r="N4" s="5"/>
      <c r="O4" s="5"/>
      <c r="P4" s="5"/>
      <c r="Q4" s="5"/>
    </row>
    <row r="5" ht="41" customHeight="1" spans="1:17">
      <c r="A5" s="6" t="s">
        <v>5</v>
      </c>
      <c r="B5" s="6" t="s">
        <v>6</v>
      </c>
      <c r="C5" s="6" t="s">
        <v>7</v>
      </c>
      <c r="D5" s="6" t="s">
        <v>8</v>
      </c>
      <c r="E5" s="7" t="s">
        <v>9</v>
      </c>
      <c r="F5" s="8"/>
      <c r="G5" s="8"/>
      <c r="H5" s="8"/>
      <c r="I5" s="24"/>
      <c r="J5" s="7" t="s">
        <v>10</v>
      </c>
      <c r="K5" s="8"/>
      <c r="L5" s="8"/>
      <c r="M5" s="8"/>
      <c r="N5" s="8"/>
      <c r="O5" s="6" t="s">
        <v>11</v>
      </c>
      <c r="P5" s="8" t="s">
        <v>12</v>
      </c>
      <c r="Q5" s="24"/>
    </row>
    <row r="6" ht="39" spans="1:17">
      <c r="A6" s="6"/>
      <c r="B6" s="6"/>
      <c r="C6" s="6"/>
      <c r="D6" s="6"/>
      <c r="E6" s="9" t="s">
        <v>13</v>
      </c>
      <c r="F6" s="9" t="s">
        <v>14</v>
      </c>
      <c r="G6" s="9" t="s">
        <v>15</v>
      </c>
      <c r="H6" s="9" t="s">
        <v>16</v>
      </c>
      <c r="I6" s="9" t="s">
        <v>17</v>
      </c>
      <c r="J6" s="9" t="s">
        <v>18</v>
      </c>
      <c r="K6" s="9" t="s">
        <v>14</v>
      </c>
      <c r="L6" s="9" t="s">
        <v>15</v>
      </c>
      <c r="M6" s="9" t="s">
        <v>16</v>
      </c>
      <c r="N6" s="25" t="s">
        <v>17</v>
      </c>
      <c r="O6" s="6"/>
      <c r="P6" s="26" t="s">
        <v>19</v>
      </c>
      <c r="Q6" s="9" t="s">
        <v>20</v>
      </c>
    </row>
    <row r="7" ht="24" customHeight="1" spans="1:17">
      <c r="A7" s="9" t="s">
        <v>21</v>
      </c>
      <c r="B7" s="9"/>
      <c r="C7" s="10">
        <f t="shared" ref="C7:Q7" si="0">SUM(C8:C18)</f>
        <v>13411.82</v>
      </c>
      <c r="D7" s="11">
        <f t="shared" si="0"/>
        <v>0</v>
      </c>
      <c r="E7" s="11">
        <f t="shared" si="0"/>
        <v>2417</v>
      </c>
      <c r="F7" s="11">
        <f t="shared" si="0"/>
        <v>493.98</v>
      </c>
      <c r="G7" s="11">
        <f t="shared" si="0"/>
        <v>6800.43</v>
      </c>
      <c r="H7" s="10">
        <f t="shared" si="0"/>
        <v>493.98</v>
      </c>
      <c r="I7" s="10">
        <f>F7+G7+H7</f>
        <v>7788.39</v>
      </c>
      <c r="J7" s="10">
        <f t="shared" si="0"/>
        <v>2</v>
      </c>
      <c r="K7" s="10">
        <f t="shared" si="0"/>
        <v>344.59</v>
      </c>
      <c r="L7" s="10">
        <f t="shared" si="0"/>
        <v>1033.68</v>
      </c>
      <c r="M7" s="10">
        <f t="shared" si="0"/>
        <v>344.59</v>
      </c>
      <c r="N7" s="10">
        <f>K7+L7+M7</f>
        <v>1722.86</v>
      </c>
      <c r="O7" s="10">
        <f>I7+N7</f>
        <v>9511.25</v>
      </c>
      <c r="P7" s="10">
        <f>SUM(P8:P18)</f>
        <v>2424</v>
      </c>
      <c r="Q7" s="10">
        <v>7788.39</v>
      </c>
    </row>
    <row r="8" ht="18" customHeight="1" spans="1:17">
      <c r="A8" s="10">
        <v>1</v>
      </c>
      <c r="B8" s="12" t="s">
        <v>22</v>
      </c>
      <c r="C8" s="10">
        <v>1006.69</v>
      </c>
      <c r="D8" s="13"/>
      <c r="E8" s="14">
        <v>101</v>
      </c>
      <c r="F8" s="14">
        <v>0</v>
      </c>
      <c r="G8" s="14">
        <v>235.38</v>
      </c>
      <c r="H8" s="15">
        <v>0</v>
      </c>
      <c r="I8" s="10">
        <f>F8+G8+H8</f>
        <v>235.38</v>
      </c>
      <c r="J8" s="10">
        <v>0</v>
      </c>
      <c r="K8" s="10">
        <v>0</v>
      </c>
      <c r="L8" s="10">
        <v>0</v>
      </c>
      <c r="M8" s="10">
        <v>0</v>
      </c>
      <c r="N8" s="10">
        <f t="shared" ref="N8:N17" si="1">K8+L8+M8</f>
        <v>0</v>
      </c>
      <c r="O8" s="10">
        <f t="shared" ref="O8:O17" si="2">I8+N8</f>
        <v>235.38</v>
      </c>
      <c r="P8" s="10">
        <v>101</v>
      </c>
      <c r="Q8" s="10">
        <v>235.38</v>
      </c>
    </row>
    <row r="9" ht="18" customHeight="1" spans="1:17">
      <c r="A9" s="10">
        <v>2</v>
      </c>
      <c r="B9" s="12" t="s">
        <v>23</v>
      </c>
      <c r="C9" s="10">
        <v>1537</v>
      </c>
      <c r="D9" s="13"/>
      <c r="E9" s="14">
        <v>150</v>
      </c>
      <c r="F9" s="14">
        <v>106.02</v>
      </c>
      <c r="G9" s="14">
        <v>555.63</v>
      </c>
      <c r="H9" s="15">
        <v>106.02</v>
      </c>
      <c r="I9" s="10">
        <f t="shared" ref="I9:I17" si="3">F9+G9+H9</f>
        <v>767.67</v>
      </c>
      <c r="J9" s="10">
        <v>0</v>
      </c>
      <c r="K9" s="10">
        <v>0</v>
      </c>
      <c r="L9" s="10">
        <v>0</v>
      </c>
      <c r="M9" s="10">
        <v>0</v>
      </c>
      <c r="N9" s="10">
        <f t="shared" si="1"/>
        <v>0</v>
      </c>
      <c r="O9" s="10">
        <f t="shared" si="2"/>
        <v>767.67</v>
      </c>
      <c r="P9" s="10">
        <v>150</v>
      </c>
      <c r="Q9" s="10">
        <v>767.67</v>
      </c>
    </row>
    <row r="10" ht="18" customHeight="1" spans="1:19">
      <c r="A10" s="10">
        <v>3</v>
      </c>
      <c r="B10" s="12" t="s">
        <v>24</v>
      </c>
      <c r="C10" s="10">
        <v>1443.37</v>
      </c>
      <c r="D10" s="13"/>
      <c r="E10" s="14">
        <v>213</v>
      </c>
      <c r="F10" s="14">
        <v>77.16</v>
      </c>
      <c r="G10" s="14">
        <v>400.39</v>
      </c>
      <c r="H10" s="15">
        <v>77.16</v>
      </c>
      <c r="I10" s="10">
        <f t="shared" si="3"/>
        <v>554.71</v>
      </c>
      <c r="J10" s="10">
        <v>1</v>
      </c>
      <c r="K10" s="10">
        <v>122.61</v>
      </c>
      <c r="L10" s="10">
        <v>0</v>
      </c>
      <c r="M10" s="10">
        <v>122.61</v>
      </c>
      <c r="N10" s="10">
        <f t="shared" si="1"/>
        <v>245.22</v>
      </c>
      <c r="O10" s="10">
        <f t="shared" si="2"/>
        <v>799.93</v>
      </c>
      <c r="P10" s="10">
        <v>213</v>
      </c>
      <c r="Q10" s="10">
        <v>554.71</v>
      </c>
      <c r="S10" t="s">
        <v>25</v>
      </c>
    </row>
    <row r="11" ht="18" customHeight="1" spans="1:17">
      <c r="A11" s="10">
        <v>4</v>
      </c>
      <c r="B11" s="12" t="s">
        <v>26</v>
      </c>
      <c r="C11" s="10">
        <v>920.92</v>
      </c>
      <c r="D11" s="13"/>
      <c r="E11" s="14">
        <v>241</v>
      </c>
      <c r="F11" s="14">
        <v>0</v>
      </c>
      <c r="G11" s="14">
        <v>694.74</v>
      </c>
      <c r="H11" s="15">
        <v>0</v>
      </c>
      <c r="I11" s="10">
        <f t="shared" si="3"/>
        <v>694.74</v>
      </c>
      <c r="J11" s="10">
        <v>0</v>
      </c>
      <c r="K11" s="10">
        <v>0</v>
      </c>
      <c r="L11" s="10">
        <v>0</v>
      </c>
      <c r="M11" s="10">
        <v>0</v>
      </c>
      <c r="N11" s="10">
        <f t="shared" si="1"/>
        <v>0</v>
      </c>
      <c r="O11" s="10">
        <f t="shared" si="2"/>
        <v>694.74</v>
      </c>
      <c r="P11" s="10">
        <v>241</v>
      </c>
      <c r="Q11" s="10">
        <v>694.74</v>
      </c>
    </row>
    <row r="12" ht="18" customHeight="1" spans="1:17">
      <c r="A12" s="10">
        <v>5</v>
      </c>
      <c r="B12" s="12" t="s">
        <v>27</v>
      </c>
      <c r="C12" s="10">
        <v>837.8</v>
      </c>
      <c r="D12" s="13"/>
      <c r="E12" s="14">
        <v>216</v>
      </c>
      <c r="F12" s="14">
        <v>0</v>
      </c>
      <c r="G12" s="14">
        <v>771.5</v>
      </c>
      <c r="H12" s="14">
        <v>0</v>
      </c>
      <c r="I12" s="10">
        <f t="shared" si="3"/>
        <v>771.5</v>
      </c>
      <c r="J12" s="10">
        <v>0</v>
      </c>
      <c r="K12" s="10">
        <v>0</v>
      </c>
      <c r="L12" s="10">
        <v>0</v>
      </c>
      <c r="M12" s="10">
        <v>0</v>
      </c>
      <c r="N12" s="10">
        <f t="shared" si="1"/>
        <v>0</v>
      </c>
      <c r="O12" s="10">
        <f t="shared" si="2"/>
        <v>771.5</v>
      </c>
      <c r="P12" s="10">
        <v>217</v>
      </c>
      <c r="Q12" s="10">
        <v>771.5</v>
      </c>
    </row>
    <row r="13" ht="18" customHeight="1" spans="1:17">
      <c r="A13" s="10">
        <v>6</v>
      </c>
      <c r="B13" s="12" t="s">
        <v>28</v>
      </c>
      <c r="C13" s="10">
        <v>2088.29</v>
      </c>
      <c r="D13" s="13"/>
      <c r="E13" s="11">
        <v>568</v>
      </c>
      <c r="F13" s="11">
        <v>0</v>
      </c>
      <c r="G13" s="11">
        <v>1504</v>
      </c>
      <c r="H13" s="11">
        <v>0</v>
      </c>
      <c r="I13" s="10">
        <f t="shared" si="3"/>
        <v>1504</v>
      </c>
      <c r="J13" s="10">
        <v>0</v>
      </c>
      <c r="K13" s="10">
        <v>0</v>
      </c>
      <c r="L13" s="10">
        <v>0</v>
      </c>
      <c r="M13" s="10">
        <v>0</v>
      </c>
      <c r="N13" s="10">
        <f t="shared" si="1"/>
        <v>0</v>
      </c>
      <c r="O13" s="10">
        <f t="shared" si="2"/>
        <v>1504</v>
      </c>
      <c r="P13" s="10">
        <v>569</v>
      </c>
      <c r="Q13" s="10">
        <v>1504</v>
      </c>
    </row>
    <row r="14" ht="18" customHeight="1" spans="1:17">
      <c r="A14" s="10">
        <v>7</v>
      </c>
      <c r="B14" s="12" t="s">
        <v>29</v>
      </c>
      <c r="C14" s="10">
        <v>2218.54</v>
      </c>
      <c r="D14" s="13"/>
      <c r="E14" s="11">
        <v>361</v>
      </c>
      <c r="F14" s="11">
        <v>251.69</v>
      </c>
      <c r="G14" s="11">
        <v>1287.89</v>
      </c>
      <c r="H14" s="11">
        <v>251.69</v>
      </c>
      <c r="I14" s="10">
        <f t="shared" si="3"/>
        <v>1791.27</v>
      </c>
      <c r="J14" s="10">
        <v>0</v>
      </c>
      <c r="K14" s="10">
        <v>0</v>
      </c>
      <c r="L14" s="10">
        <v>0</v>
      </c>
      <c r="M14" s="10">
        <v>0</v>
      </c>
      <c r="N14" s="10">
        <f t="shared" si="1"/>
        <v>0</v>
      </c>
      <c r="O14" s="10">
        <f t="shared" si="2"/>
        <v>1791.27</v>
      </c>
      <c r="P14" s="10">
        <v>365</v>
      </c>
      <c r="Q14" s="10">
        <v>1791.27</v>
      </c>
    </row>
    <row r="15" ht="18" customHeight="1" spans="1:17">
      <c r="A15" s="10">
        <v>8</v>
      </c>
      <c r="B15" s="12" t="s">
        <v>30</v>
      </c>
      <c r="C15" s="10">
        <v>1417.26</v>
      </c>
      <c r="D15" s="13"/>
      <c r="E15" s="11">
        <v>0</v>
      </c>
      <c r="F15" s="11">
        <v>0</v>
      </c>
      <c r="G15" s="11">
        <v>0</v>
      </c>
      <c r="H15" s="10">
        <v>0</v>
      </c>
      <c r="I15" s="10">
        <f t="shared" si="3"/>
        <v>0</v>
      </c>
      <c r="J15" s="10">
        <v>1</v>
      </c>
      <c r="K15" s="10">
        <v>221.98</v>
      </c>
      <c r="L15" s="10">
        <v>1033.68</v>
      </c>
      <c r="M15" s="10">
        <v>221.98</v>
      </c>
      <c r="N15" s="10">
        <f t="shared" si="1"/>
        <v>1477.64</v>
      </c>
      <c r="O15" s="10">
        <f t="shared" si="2"/>
        <v>1477.64</v>
      </c>
      <c r="P15" s="10">
        <v>0</v>
      </c>
      <c r="Q15" s="10">
        <v>0</v>
      </c>
    </row>
    <row r="16" ht="18" customHeight="1" spans="1:17">
      <c r="A16" s="10">
        <v>9</v>
      </c>
      <c r="B16" s="12" t="s">
        <v>31</v>
      </c>
      <c r="C16" s="10">
        <v>1383.56</v>
      </c>
      <c r="D16" s="13"/>
      <c r="E16" s="11">
        <v>525</v>
      </c>
      <c r="F16" s="11">
        <v>0</v>
      </c>
      <c r="G16" s="11">
        <v>1267.04</v>
      </c>
      <c r="H16" s="10">
        <v>0</v>
      </c>
      <c r="I16" s="10">
        <f t="shared" si="3"/>
        <v>1267.04</v>
      </c>
      <c r="J16" s="10">
        <v>0</v>
      </c>
      <c r="K16" s="10">
        <v>0</v>
      </c>
      <c r="L16" s="10">
        <v>0</v>
      </c>
      <c r="M16" s="10">
        <v>0</v>
      </c>
      <c r="N16" s="10">
        <f t="shared" si="1"/>
        <v>0</v>
      </c>
      <c r="O16" s="10">
        <f t="shared" si="2"/>
        <v>1267.04</v>
      </c>
      <c r="P16" s="10">
        <v>526</v>
      </c>
      <c r="Q16" s="10">
        <v>1267.04</v>
      </c>
    </row>
    <row r="17" ht="18" customHeight="1" spans="1:17">
      <c r="A17" s="10">
        <v>10</v>
      </c>
      <c r="B17" s="12" t="s">
        <v>32</v>
      </c>
      <c r="C17" s="10">
        <v>558.39</v>
      </c>
      <c r="D17" s="13"/>
      <c r="E17" s="11">
        <v>42</v>
      </c>
      <c r="F17" s="11">
        <v>59.11</v>
      </c>
      <c r="G17" s="11">
        <v>83.86</v>
      </c>
      <c r="H17" s="10">
        <v>59.11</v>
      </c>
      <c r="I17" s="10">
        <f t="shared" si="3"/>
        <v>202.08</v>
      </c>
      <c r="J17" s="10">
        <v>0</v>
      </c>
      <c r="K17" s="10">
        <v>0</v>
      </c>
      <c r="L17" s="10">
        <v>0</v>
      </c>
      <c r="M17" s="10">
        <v>0</v>
      </c>
      <c r="N17" s="10">
        <f t="shared" si="1"/>
        <v>0</v>
      </c>
      <c r="O17" s="10">
        <f t="shared" si="2"/>
        <v>202.08</v>
      </c>
      <c r="P17" s="10">
        <v>42</v>
      </c>
      <c r="Q17" s="10">
        <v>202.08</v>
      </c>
    </row>
    <row r="18" ht="18" customHeight="1" spans="1:17">
      <c r="A18" s="10"/>
      <c r="B18" s="10"/>
      <c r="C18" s="10"/>
      <c r="D18" s="10"/>
      <c r="E18" s="16"/>
      <c r="F18" s="17"/>
      <c r="G18" s="16"/>
      <c r="H18" s="18"/>
      <c r="I18" s="16"/>
      <c r="J18" s="18"/>
      <c r="K18" s="10"/>
      <c r="L18" s="10"/>
      <c r="M18" s="16"/>
      <c r="N18" s="18"/>
      <c r="O18" s="18"/>
      <c r="P18" s="10"/>
      <c r="Q18" s="10"/>
    </row>
    <row r="19" ht="47.25" customHeight="1" spans="1:17">
      <c r="A19" s="19" t="s">
        <v>33</v>
      </c>
      <c r="B19" s="19"/>
      <c r="C19" s="19"/>
      <c r="D19" s="19"/>
      <c r="E19" s="19"/>
      <c r="F19" s="19"/>
      <c r="G19" s="19"/>
      <c r="H19" s="19"/>
      <c r="I19" s="19"/>
      <c r="J19" s="19"/>
      <c r="K19" s="19"/>
      <c r="L19" s="19"/>
      <c r="M19" s="19"/>
      <c r="N19" s="19"/>
      <c r="O19" s="19"/>
      <c r="P19" s="19"/>
      <c r="Q19" s="19"/>
    </row>
    <row r="21" spans="2:2">
      <c r="B21" s="20"/>
    </row>
    <row r="22" spans="3:3">
      <c r="C22" s="21"/>
    </row>
    <row r="23" spans="2:12">
      <c r="B23" s="22"/>
      <c r="C23" s="22"/>
      <c r="D23" s="22"/>
      <c r="E23" s="22"/>
      <c r="F23" s="22"/>
      <c r="G23" s="22"/>
      <c r="H23" s="22"/>
      <c r="I23" s="22"/>
      <c r="J23" s="22"/>
      <c r="K23" s="22"/>
      <c r="L23" s="22"/>
    </row>
    <row r="24" spans="2:12">
      <c r="B24" s="22"/>
      <c r="C24" s="22"/>
      <c r="D24" s="22"/>
      <c r="E24" s="22"/>
      <c r="F24" s="22"/>
      <c r="G24" s="22"/>
      <c r="H24" s="22"/>
      <c r="I24" s="22"/>
      <c r="J24" s="22"/>
      <c r="K24" s="22"/>
      <c r="L24" s="22"/>
    </row>
    <row r="25" spans="2:12">
      <c r="B25" s="22"/>
      <c r="C25" s="22"/>
      <c r="D25" s="22"/>
      <c r="E25" s="22"/>
      <c r="F25" s="22"/>
      <c r="G25" s="22"/>
      <c r="H25" s="22"/>
      <c r="I25" s="22"/>
      <c r="J25" s="22"/>
      <c r="K25" s="22"/>
      <c r="L25" s="22"/>
    </row>
    <row r="26" spans="2:12">
      <c r="B26" s="22"/>
      <c r="C26" s="22"/>
      <c r="D26" s="22"/>
      <c r="E26" s="22"/>
      <c r="F26" s="22"/>
      <c r="G26" s="22"/>
      <c r="H26" s="22"/>
      <c r="I26" s="22"/>
      <c r="J26" s="22"/>
      <c r="K26" s="22"/>
      <c r="L26" s="22"/>
    </row>
  </sheetData>
  <mergeCells count="12">
    <mergeCell ref="A2:Q2"/>
    <mergeCell ref="A4:Q4"/>
    <mergeCell ref="E5:I5"/>
    <mergeCell ref="J5:N5"/>
    <mergeCell ref="P5:Q5"/>
    <mergeCell ref="A7:B7"/>
    <mergeCell ref="A19:Q19"/>
    <mergeCell ref="A5:A6"/>
    <mergeCell ref="B5:B6"/>
    <mergeCell ref="C5:C6"/>
    <mergeCell ref="D5:D6"/>
    <mergeCell ref="O5:O6"/>
  </mergeCells>
  <pageMargins left="0.236220472440945" right="0.236220472440945" top="0.551181102362205" bottom="0.354330708661417" header="0.31496062992126" footer="0.31496062992126"/>
  <pageSetup paperSize="9" scale="81" fitToHeight="0" orientation="landscape"/>
  <headerFooter/>
  <ignoredErrors>
    <ignoredError sqref="I7 N7"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乡镇复核汇总表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DHJ</cp:lastModifiedBy>
  <dcterms:created xsi:type="dcterms:W3CDTF">2024-06-22T05:33:00Z</dcterms:created>
  <cp:lastPrinted>2025-08-11T09:19:00Z</cp:lastPrinted>
  <dcterms:modified xsi:type="dcterms:W3CDTF">2025-10-13T07:36:33Z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E6D1491F3DE04A84AF30DE7694EEC9AE_12</vt:lpwstr>
  </property>
</Properties>
</file>