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公示表" sheetId="15" r:id="rId1"/>
  </sheets>
  <definedNames>
    <definedName name="_xlnm._FilterDatabase" localSheetId="0" hidden="1">公示表!$B$7:$I$95</definedName>
    <definedName name="_xlnm.Print_Area" localSheetId="0">公示表!$A$2:$G$7</definedName>
    <definedName name="_xlnm.Print_Titles" localSheetId="0">公示表!$4:$5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<sst xmlns="http://schemas.openxmlformats.org/spreadsheetml/2006/main" count="369" uniqueCount="225">
  <si>
    <t>附表2</t>
  </si>
  <si>
    <t>2025年油菜轮作扩种示范翻耕种植补贴汇总表</t>
  </si>
  <si>
    <t>公示单位：东安县白牙市镇人民政府</t>
  </si>
  <si>
    <t>注：翻耕种植按80元每亩补贴，育苗移栽的在此基础上另补贴300元每亩</t>
  </si>
  <si>
    <t>序号</t>
  </si>
  <si>
    <t>乡镇</t>
  </si>
  <si>
    <t>示范基地
所在村、组</t>
  </si>
  <si>
    <t>翻耕种植主体名称</t>
  </si>
  <si>
    <t>核定翻耕种植面积(亩)</t>
  </si>
  <si>
    <t>其中</t>
  </si>
  <si>
    <t>翻耕种植</t>
  </si>
  <si>
    <t>补贴金额
小计（元）</t>
  </si>
  <si>
    <t>育苗移栽
面积(亩)</t>
  </si>
  <si>
    <t>翻耕直播
面积(亩)</t>
  </si>
  <si>
    <t>翻耕种植补贴（元）</t>
  </si>
  <si>
    <t>育苗移栽补贴（元）</t>
  </si>
  <si>
    <t>合计</t>
  </si>
  <si>
    <t>白牙市镇</t>
  </si>
  <si>
    <t>蔡家村1</t>
  </si>
  <si>
    <t>湖南省永州市东安县白牙市镇蔡家村委会</t>
  </si>
  <si>
    <t>翻耕种植面积43.85亩，其中直播43.85亩,移栽0亩</t>
  </si>
  <si>
    <t>蔡家村3</t>
  </si>
  <si>
    <t>翻耕种植面积31亩，其中直播31亩,移栽0亩</t>
  </si>
  <si>
    <t>蔡家村4</t>
  </si>
  <si>
    <t>翻耕种植面积21.2亩，其中直播21.2亩,移栽0亩</t>
  </si>
  <si>
    <t>蔡家村5</t>
  </si>
  <si>
    <t>翻耕种植面积48.6亩，其中直播48.6亩,移栽0亩</t>
  </si>
  <si>
    <t>大塘旺村</t>
  </si>
  <si>
    <t>湖南省永州市东安县白牙市镇大塘旺村委会</t>
  </si>
  <si>
    <t>翻耕种植面积114.9亩，其中直播114.9亩,移栽0亩</t>
  </si>
  <si>
    <t>独秀峰村1</t>
  </si>
  <si>
    <t>湖南省永州市东安县白牙市镇独秀峰村委会</t>
  </si>
  <si>
    <t>翻耕种植面积152亩，其中直播152亩,移栽0亩</t>
  </si>
  <si>
    <t>工业新村</t>
  </si>
  <si>
    <t>湖南省永州市东安县白牙市镇工业新村委会</t>
  </si>
  <si>
    <t>翻耕种植面积107.8亩，其中直播107.8亩,移栽0亩</t>
  </si>
  <si>
    <t>红星村1</t>
  </si>
  <si>
    <t>刘安平</t>
  </si>
  <si>
    <t>翻耕种植面积203.3亩，其中直播203.3亩,移栽0亩</t>
  </si>
  <si>
    <t>红星村2</t>
  </si>
  <si>
    <t>湖南省永州市东安县白牙市镇红星村委会</t>
  </si>
  <si>
    <t>翻耕种植面积亩，其中直播0亩,移栽0亩</t>
  </si>
  <si>
    <t>红星村3</t>
  </si>
  <si>
    <t>翻耕种植面积47.5亩，其中直播47.5亩,移栽0亩</t>
  </si>
  <si>
    <t>红星村4</t>
  </si>
  <si>
    <t>翻耕种植面积20.8亩，其中直播20.8亩,移栽0亩</t>
  </si>
  <si>
    <t>红星村5</t>
  </si>
  <si>
    <t>翻耕种植面积28.1亩，其中直播28.1亩,移栽0亩</t>
  </si>
  <si>
    <t>湖塘村1</t>
  </si>
  <si>
    <t>湖南省永州市东安县白牙市镇湖塘村委会</t>
  </si>
  <si>
    <t>翻耕种植面积21.1亩，其中直播21.1亩,移栽0亩</t>
  </si>
  <si>
    <t>湖塘村2</t>
  </si>
  <si>
    <t>翻耕种植面积75.4亩，其中直播75.4亩,移栽0亩</t>
  </si>
  <si>
    <t>湖塘村3</t>
  </si>
  <si>
    <t>翻耕种植面积27.9亩，其中直播27.9亩,移栽0亩</t>
  </si>
  <si>
    <t>六仕町村2</t>
  </si>
  <si>
    <t>湖南省永州市东安县白牙市镇六仕町村委会</t>
  </si>
  <si>
    <t>翻耕种植面积37.6亩，其中直播37.6亩,移栽0亩</t>
  </si>
  <si>
    <t>六仕町村4</t>
  </si>
  <si>
    <t>翻耕种植面积74.6亩，其中直播74.6亩,移栽0亩</t>
  </si>
  <si>
    <t>六仕町村5</t>
  </si>
  <si>
    <t>翻耕种植面积61.7亩，其中直播61.7亩,移栽0亩</t>
  </si>
  <si>
    <t>大江源村1</t>
  </si>
  <si>
    <t>蒋福军</t>
  </si>
  <si>
    <t>翻耕种植面积39.9亩，其中直播39.9亩,移栽0亩</t>
  </si>
  <si>
    <t>大江源村2</t>
  </si>
  <si>
    <t>翻耕种植面积27.1亩，其中直播27.1亩,移栽0亩</t>
  </si>
  <si>
    <t>大江源村3</t>
  </si>
  <si>
    <t>翻耕种植面积49.9亩，其中直播49.9亩,移栽0亩</t>
  </si>
  <si>
    <t>大江源村5</t>
  </si>
  <si>
    <t>刘海桃</t>
  </si>
  <si>
    <t>翻耕种植面积20.9亩，其中直播20.9亩,移栽0亩</t>
  </si>
  <si>
    <t>大江源村6</t>
  </si>
  <si>
    <t>翻耕种植面积32.4亩，其中直播32.4亩,移栽0亩</t>
  </si>
  <si>
    <t>大江源村7</t>
  </si>
  <si>
    <t>翻耕种植面积73.3亩，其中直播73.3亩,移栽0亩</t>
  </si>
  <si>
    <t>神仙桥村1</t>
  </si>
  <si>
    <t>李章铁</t>
  </si>
  <si>
    <t>神仙桥村2</t>
  </si>
  <si>
    <t>翻耕种植面积41.4亩，其中直播41.4亩,移栽0亩</t>
  </si>
  <si>
    <t>神仙桥村3</t>
  </si>
  <si>
    <t>翻耕种植面积30.7亩，其中直播30.7亩,移栽0亩</t>
  </si>
  <si>
    <t>神仙桥村4</t>
  </si>
  <si>
    <t>翻耕种植面积67.4亩，其中直播67.4亩,移栽0亩</t>
  </si>
  <si>
    <t>神仙桥村5</t>
  </si>
  <si>
    <t>翻耕种植面积40.9亩，其中直播40.9亩,移栽0亩</t>
  </si>
  <si>
    <t>石登村1</t>
  </si>
  <si>
    <t>湖南省永州市东安县白牙市镇石登村委会</t>
  </si>
  <si>
    <t>翻耕种植面积168.6亩，其中直播168.6亩,移栽0亩</t>
  </si>
  <si>
    <t>石登村2</t>
  </si>
  <si>
    <t>翻耕种植面积55.1亩，其中直播55.1亩,移栽0亩</t>
  </si>
  <si>
    <t>桐子山村1</t>
  </si>
  <si>
    <t>湖南省永州市东安县白牙市镇桐子山村委会</t>
  </si>
  <si>
    <t>翻耕种植面积36.2亩，其中直播36.2亩,移栽0亩</t>
  </si>
  <si>
    <t>桐子山村2</t>
  </si>
  <si>
    <t>翻耕种植面积71.5亩，其中直播71.5亩,移栽0亩</t>
  </si>
  <si>
    <t>铜鼓岭村1</t>
  </si>
  <si>
    <t>湖南省永州市东安县白牙市镇铜鼓岭村委会</t>
  </si>
  <si>
    <t>翻耕种植面积163.4亩，其中直播163.4亩,移栽0亩</t>
  </si>
  <si>
    <t>铜鼓岭村2</t>
  </si>
  <si>
    <t>翻耕种植面积32.8亩，其中直播32.8亩,移栽0亩</t>
  </si>
  <si>
    <t>铜鼓岭村3</t>
  </si>
  <si>
    <t>翻耕种植面积51.6亩，其中直播51.6亩,移栽0亩</t>
  </si>
  <si>
    <t>铜鼓岭村4</t>
  </si>
  <si>
    <t>文竹山村1</t>
  </si>
  <si>
    <t>湖南省永州市东安县白牙市镇文竹山村委会</t>
  </si>
  <si>
    <t>翻耕种植面积47.1亩，其中直播47.1亩,移栽0亩</t>
  </si>
  <si>
    <t>文竹山村2</t>
  </si>
  <si>
    <t>翻耕种植面积60.7亩，其中直播60.7亩,移栽0亩</t>
  </si>
  <si>
    <t>文竹山村4</t>
  </si>
  <si>
    <t>翻耕种植面积26.2亩，其中直播26.2亩,移栽0亩</t>
  </si>
  <si>
    <t>文竹山村5</t>
  </si>
  <si>
    <t>翻耕种植面积38.5亩，其中直播38.5亩,移栽0亩</t>
  </si>
  <si>
    <t>文竹山村7</t>
  </si>
  <si>
    <t>翻耕种植面积74亩，其中直播74亩,移栽0亩</t>
  </si>
  <si>
    <t>文竹山村8</t>
  </si>
  <si>
    <t>翻耕种植面积36.5亩，其中直播36.5亩,移栽0亩</t>
  </si>
  <si>
    <t>祥合村</t>
  </si>
  <si>
    <t>湖南省永州市东安县白牙市镇祥合村委会</t>
  </si>
  <si>
    <t>翻耕种植面积100.5亩，其中直播100.5亩,移栽0亩</t>
  </si>
  <si>
    <t>宜新村1</t>
  </si>
  <si>
    <t>湖南省永州市东安县白牙市镇宜新村委会</t>
  </si>
  <si>
    <t>翻耕种植面积78.9亩，其中直播78.9亩,移栽0亩</t>
  </si>
  <si>
    <t>宜新村2</t>
  </si>
  <si>
    <t>翻耕种植面积33.4亩，其中直播33.4亩,移栽0亩</t>
  </si>
  <si>
    <t>宜新村4</t>
  </si>
  <si>
    <t>翻耕种植面积29.4亩，其中直播29.4亩,移栽0亩</t>
  </si>
  <si>
    <t>宜新村5</t>
  </si>
  <si>
    <t>翻耕种植面积51.4亩，其中直播51.4亩,移栽0亩</t>
  </si>
  <si>
    <t>宜新村6</t>
  </si>
  <si>
    <t>翻耕种植面积20亩，其中直播20亩,移栽0亩</t>
  </si>
  <si>
    <t>宜新村7</t>
  </si>
  <si>
    <t>翻耕种植面积20.6亩，其中直播20.6亩,移栽0亩</t>
  </si>
  <si>
    <t>宜新村8</t>
  </si>
  <si>
    <t>翻耕种植面积29.9亩，其中直播29.9亩,移栽0亩</t>
  </si>
  <si>
    <t>宜新村9</t>
  </si>
  <si>
    <t>翻耕种植面积22.1亩，其中直播22.1亩,移栽0亩</t>
  </si>
  <si>
    <t>银山村1</t>
  </si>
  <si>
    <t>唐新强</t>
  </si>
  <si>
    <t>翻耕种植面积121.2亩，其中直播121.2亩,移栽0亩</t>
  </si>
  <si>
    <t>银山村2</t>
  </si>
  <si>
    <t>唐小生</t>
  </si>
  <si>
    <t>翻耕种植面积58.6亩，其中直播58.6亩,移栽0亩</t>
  </si>
  <si>
    <t>银山村3</t>
  </si>
  <si>
    <t>翻耕种植面积113.6亩，其中直播113.6亩,移栽0亩</t>
  </si>
  <si>
    <t>永富村1</t>
  </si>
  <si>
    <t>湖南省永州市东安县白牙市镇永富村委会</t>
  </si>
  <si>
    <t>翻耕种植面积126.4亩，其中直播126.4亩,移栽0亩</t>
  </si>
  <si>
    <t>永富村2</t>
  </si>
  <si>
    <t>翻耕种植面积74.7亩，其中直播74.7亩,移栽0亩</t>
  </si>
  <si>
    <t>宥江桥村1</t>
  </si>
  <si>
    <t>湖南省永州市东安县白牙市镇宥江桥村委会</t>
  </si>
  <si>
    <t>翻耕种植面积26.4亩，其中直播0亩,移栽26.4亩</t>
  </si>
  <si>
    <t>宥江桥村2</t>
  </si>
  <si>
    <t>翻耕种植面积217.6亩，其中直播217.6亩,移栽0亩</t>
  </si>
  <si>
    <t>宥江桥村3</t>
  </si>
  <si>
    <t>翻耕种植面积28.6亩，其中直播28.6亩,移栽0亩</t>
  </si>
  <si>
    <t>宥江桥村4</t>
  </si>
  <si>
    <t>翻耕种植面积49.5亩，其中直播49.5亩,移栽0亩</t>
  </si>
  <si>
    <t>宥江桥村5</t>
  </si>
  <si>
    <t>翻耕种植面积78.1亩，其中直播78.1亩,移栽0亩</t>
  </si>
  <si>
    <t>社塘村1</t>
  </si>
  <si>
    <t>湖南省永州市东安县白牙市镇社塘村委会</t>
  </si>
  <si>
    <t>翻耕种植面积330.6亩，其中直播330.6亩,移栽0亩</t>
  </si>
  <si>
    <t>大江口村1</t>
  </si>
  <si>
    <t>唐国雄</t>
  </si>
  <si>
    <t>翻耕种植面积207.7亩，其中直播207.7亩,移栽0亩</t>
  </si>
  <si>
    <t>大江口村2</t>
  </si>
  <si>
    <t>翻耕种植面积122.4亩，其中直播122.4亩,移栽0亩</t>
  </si>
  <si>
    <t>大江口村3</t>
  </si>
  <si>
    <t>翻耕种植面积106.5亩，其中直播106.5亩,移栽0亩</t>
  </si>
  <si>
    <t>大江口村4</t>
  </si>
  <si>
    <t>唐志雄</t>
  </si>
  <si>
    <t>翻耕种植面积84亩，其中直播84亩,移栽0亩</t>
  </si>
  <si>
    <t>大江口村5</t>
  </si>
  <si>
    <t>翻耕种植面积382.3亩，其中直播382.3亩,移栽0亩</t>
  </si>
  <si>
    <t>大江口村6</t>
  </si>
  <si>
    <t>魏晴</t>
  </si>
  <si>
    <t>翻耕种植面积27.5亩，其中直播27.5亩,移栽0亩</t>
  </si>
  <si>
    <t>大江口村7</t>
  </si>
  <si>
    <t>翻耕种植面积113.7亩，其中直播113.7亩,移栽0亩</t>
  </si>
  <si>
    <t>秦塘村1</t>
  </si>
  <si>
    <t>湖南省永州市东安县白牙市镇秦塘村委会</t>
  </si>
  <si>
    <t>翻耕种植面积61.6亩，其中直播61.6亩,移栽0亩</t>
  </si>
  <si>
    <t>秦塘村3</t>
  </si>
  <si>
    <t>翻耕种植面积21亩，其中直播21亩,移栽0亩</t>
  </si>
  <si>
    <t>幸福村2</t>
  </si>
  <si>
    <t>湖南省永州市东安县白牙市镇幸福村委会</t>
  </si>
  <si>
    <t>翻耕种植面积43.9亩，其中直播43.9亩,移栽0亩</t>
  </si>
  <si>
    <t>幸福村3</t>
  </si>
  <si>
    <t>翻耕种植面积29.6亩，其中直播29.6亩,移栽0亩</t>
  </si>
  <si>
    <t>东城村</t>
  </si>
  <si>
    <t>湖南省永州市东安县白牙市镇东城村委会</t>
  </si>
  <si>
    <t>翻耕种植面积103.2亩，其中直播103.2亩,移栽0亩</t>
  </si>
  <si>
    <t>柳溪村1</t>
  </si>
  <si>
    <t>湖南省永州市东安县白牙市镇柳溪村委会</t>
  </si>
  <si>
    <t>翻耕种植面积25.4亩，其中直播25.4亩,移栽0亩</t>
  </si>
  <si>
    <t>柳溪村2</t>
  </si>
  <si>
    <t>翻耕种植面积52.4亩，其中直播52.4亩,移栽0亩</t>
  </si>
  <si>
    <t>柳溪村3</t>
  </si>
  <si>
    <t>翻耕种植面积24亩，其中直播24亩,移栽0亩</t>
  </si>
  <si>
    <t>大龙岩村4</t>
  </si>
  <si>
    <t>胡师平</t>
  </si>
  <si>
    <t>翻耕种植面积79.7亩，其中直播79.7亩,移栽0亩</t>
  </si>
  <si>
    <t>大龙岩村5</t>
  </si>
  <si>
    <t>翻耕种植面积78.5亩，其中直播78.5亩,移栽0亩</t>
  </si>
  <si>
    <t>大龙岩村6</t>
  </si>
  <si>
    <t>翻耕种植面积26.6亩，其中直播26.6亩,移栽0亩</t>
  </si>
  <si>
    <t>石溪河村1</t>
  </si>
  <si>
    <t>东安县顺景农机服务专业合作社</t>
  </si>
  <si>
    <t>翻耕种植面积41.2亩，其中直播41.2亩,移栽0亩</t>
  </si>
  <si>
    <t>石溪河村2</t>
  </si>
  <si>
    <t>翻耕种植面积65.2亩，其中直播65.2亩,移栽0亩</t>
  </si>
  <si>
    <t>石溪河村3</t>
  </si>
  <si>
    <t>翻耕种植面积32.2亩，其中直播32.2亩,移栽0亩</t>
  </si>
  <si>
    <t>石溪河村4</t>
  </si>
  <si>
    <t>湖南省永州市东安县白牙市镇石溪河村委会</t>
  </si>
  <si>
    <t>翻耕种植面积189.2亩，其中直播189.2亩,移栽0亩</t>
  </si>
  <si>
    <t>石溪河村5</t>
  </si>
  <si>
    <t>翻耕种植面积71.9亩，其中直播71.9亩,移栽0亩</t>
  </si>
  <si>
    <t>龙溪源村1</t>
  </si>
  <si>
    <t>湖南省永州市东安县白牙市镇龙溪源村委会</t>
  </si>
  <si>
    <t>翻耕种植面积32.3亩，其中直播32.3亩,移栽0亩</t>
  </si>
  <si>
    <t>龙溪源村2</t>
  </si>
  <si>
    <t>翻耕种植面积127.3亩，其中直播127.3亩,移栽0亩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</si>
</sst>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31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1"/>
      <color rgb="FFFF0000"/>
      <name val="等线"/>
      <charset val="134"/>
      <scheme val="minor"/>
    </font>
    <font>
      <sz val="9"/>
      <color rgb="FFFF000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?鹎%U龡&amp;H?_x0008__x001c__x001c_?_x0007__x0001__x0001_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5"/>
  <sheetViews>
    <sheetView tabSelected="1" zoomScale="115" zoomScaleNormal="115" workbookViewId="0">
      <pane ySplit="5" topLeftCell="A6" activePane="bottomLeft" state="frozen"/>
      <selection/>
      <selection pane="bottomLeft" activeCell="H10" sqref="H10"/>
    </sheetView>
  </sheetViews>
  <sheetFormatPr defaultColWidth="15" defaultRowHeight="13.8"/>
  <cols>
    <col min="1" max="1" width="5.32407407407407" style="1" customWidth="1"/>
    <col min="2" max="2" width="9" style="1" customWidth="1"/>
    <col min="3" max="3" width="15.4351851851852" style="1" customWidth="1"/>
    <col min="4" max="4" width="18.1481481481481" style="4" customWidth="1"/>
    <col min="5" max="5" width="10.3796296296296" style="5" customWidth="1"/>
    <col min="6" max="6" width="9.01851851851852" style="5" customWidth="1"/>
    <col min="7" max="7" width="8.57407407407407" style="6" customWidth="1"/>
    <col min="8" max="8" width="10.1018518518519" style="7" customWidth="1"/>
    <col min="9" max="9" width="10.4444444444444" style="7" customWidth="1"/>
    <col min="10" max="10" width="12.0555555555556" style="7" customWidth="1"/>
    <col min="11" max="11" width="20.1111111111111" style="7" customWidth="1"/>
  </cols>
  <sheetData>
    <row r="1" ht="25" customHeight="1" spans="1:11">
      <c r="A1" s="8" t="s">
        <v>0</v>
      </c>
      <c r="B1" s="8"/>
      <c r="C1" s="8"/>
      <c r="D1" s="8"/>
      <c r="E1" s="9"/>
      <c r="F1" s="9"/>
      <c r="G1" s="10"/>
    </row>
    <row r="2" ht="25" customHeight="1" spans="1:11">
      <c r="A2" s="11" t="s">
        <v>1</v>
      </c>
      <c r="B2" s="11"/>
      <c r="C2" s="11"/>
      <c r="D2" s="12"/>
      <c r="E2" s="11"/>
      <c r="F2" s="11"/>
      <c r="G2" s="11"/>
      <c r="H2" s="11"/>
      <c r="I2" s="11"/>
    </row>
    <row r="3" ht="25" customHeight="1" spans="1:11">
      <c r="A3" s="13"/>
      <c r="B3" s="13" t="s">
        <v>2</v>
      </c>
      <c r="C3" s="13"/>
      <c r="D3" s="14"/>
      <c r="E3" s="15" t="s">
        <v>3</v>
      </c>
      <c r="F3" s="15"/>
      <c r="G3" s="15"/>
      <c r="H3" s="15"/>
      <c r="I3" s="15"/>
    </row>
    <row r="4" s="1" customFormat="1" ht="25" customHeight="1" spans="1:11">
      <c r="A4" s="16" t="s">
        <v>4</v>
      </c>
      <c r="B4" s="17" t="s">
        <v>5</v>
      </c>
      <c r="C4" s="18" t="s">
        <v>6</v>
      </c>
      <c r="D4" s="19" t="s">
        <v>7</v>
      </c>
      <c r="E4" s="20" t="s">
        <v>8</v>
      </c>
      <c r="F4" s="21" t="s">
        <v>9</v>
      </c>
      <c r="G4" s="21"/>
      <c r="H4" s="22" t="s">
        <v>10</v>
      </c>
      <c r="I4" s="22"/>
      <c r="J4" s="23" t="s">
        <v>11</v>
      </c>
    </row>
    <row r="5" ht="25" customHeight="1" spans="1:11">
      <c r="A5" s="16"/>
      <c r="B5" s="24"/>
      <c r="C5" s="25"/>
      <c r="D5" s="26"/>
      <c r="E5" s="20"/>
      <c r="F5" s="20" t="s">
        <v>12</v>
      </c>
      <c r="G5" s="22" t="s">
        <v>13</v>
      </c>
      <c r="H5" s="22" t="s">
        <v>14</v>
      </c>
      <c r="I5" s="22" t="s">
        <v>15</v>
      </c>
      <c r="J5" s="27"/>
    </row>
    <row r="6" ht="25" customHeight="1" spans="1:11">
      <c r="A6" s="28" t="s">
        <v>16</v>
      </c>
      <c r="B6" s="28"/>
      <c r="C6" s="28"/>
      <c r="D6" s="29"/>
      <c r="E6" s="30">
        <f>SUBTOTAL(109,E8:E145)</f>
        <v>6224.75</v>
      </c>
      <c r="F6" s="30">
        <f>SUBTOTAL(109,F8:F145)</f>
        <v>26.4</v>
      </c>
      <c r="G6" s="30">
        <f>SUBTOTAL(109,G8:G145)</f>
        <v>6198.35</v>
      </c>
      <c r="H6" s="30">
        <f>SUBTOTAL(109,H8:H145)</f>
        <v>497980</v>
      </c>
      <c r="I6" s="30">
        <f>SUBTOTAL(109,I8:I145)</f>
        <v>7920</v>
      </c>
      <c r="J6" s="31">
        <f>I6+H6</f>
        <v>505900</v>
      </c>
    </row>
    <row r="7" ht="25" customHeight="1" spans="1:11">
      <c r="A7" s="28"/>
      <c r="B7" s="28"/>
      <c r="C7" s="28"/>
      <c r="D7" s="29"/>
      <c r="E7" s="30"/>
      <c r="F7" s="30"/>
      <c r="G7" s="30"/>
      <c r="H7" s="30"/>
      <c r="I7" s="30"/>
      <c r="J7" s="31"/>
    </row>
    <row r="8" ht="25" customHeight="1" spans="1:11">
      <c r="A8" s="28">
        <v>306</v>
      </c>
      <c r="B8" s="28" t="s">
        <v>17</v>
      </c>
      <c r="C8" s="32" t="s">
        <v>18</v>
      </c>
      <c r="D8" s="33" t="s">
        <v>19</v>
      </c>
      <c r="E8" s="34">
        <v>43.85</v>
      </c>
      <c r="F8" s="34"/>
      <c r="G8" s="34">
        <v>43.85</v>
      </c>
      <c r="H8" s="35">
        <f t="shared" ref="H8:H71" si="0">E8*80</f>
        <v>3508</v>
      </c>
      <c r="I8" s="35">
        <f t="shared" ref="I8:I71" si="1">F8*300</f>
        <v>0</v>
      </c>
      <c r="J8" s="35">
        <f t="shared" ref="J8:J71" si="2">H8+I8</f>
        <v>3508</v>
      </c>
      <c r="K8" s="36" t="s">
        <v>20</v>
      </c>
    </row>
    <row r="9" ht="25" customHeight="1" spans="1:11">
      <c r="A9" s="28">
        <v>307</v>
      </c>
      <c r="B9" s="28" t="s">
        <v>17</v>
      </c>
      <c r="C9" s="32" t="s">
        <v>21</v>
      </c>
      <c r="D9" s="37" t="s">
        <v>19</v>
      </c>
      <c r="E9" s="34">
        <v>31</v>
      </c>
      <c r="F9" s="34"/>
      <c r="G9" s="34">
        <v>31</v>
      </c>
      <c r="H9" s="35">
        <f t="shared" si="0"/>
        <v>2480</v>
      </c>
      <c r="I9" s="35">
        <f t="shared" si="1"/>
        <v>0</v>
      </c>
      <c r="J9" s="35">
        <f t="shared" si="2"/>
        <v>2480</v>
      </c>
      <c r="K9" s="36" t="s">
        <v>22</v>
      </c>
    </row>
    <row r="10" ht="25" customHeight="1" spans="1:11">
      <c r="A10" s="28">
        <v>308</v>
      </c>
      <c r="B10" s="28" t="s">
        <v>17</v>
      </c>
      <c r="C10" s="32" t="s">
        <v>23</v>
      </c>
      <c r="D10" s="37" t="s">
        <v>19</v>
      </c>
      <c r="E10" s="34">
        <v>21.2</v>
      </c>
      <c r="F10" s="34"/>
      <c r="G10" s="34">
        <v>21.2</v>
      </c>
      <c r="H10" s="35">
        <f t="shared" si="0"/>
        <v>1696</v>
      </c>
      <c r="I10" s="35">
        <f t="shared" si="1"/>
        <v>0</v>
      </c>
      <c r="J10" s="35">
        <f t="shared" si="2"/>
        <v>1696</v>
      </c>
      <c r="K10" s="36" t="s">
        <v>24</v>
      </c>
    </row>
    <row r="11" ht="25" customHeight="1" spans="1:11">
      <c r="A11" s="28">
        <v>309</v>
      </c>
      <c r="B11" s="28" t="s">
        <v>17</v>
      </c>
      <c r="C11" s="32" t="s">
        <v>25</v>
      </c>
      <c r="D11" s="37" t="s">
        <v>19</v>
      </c>
      <c r="E11" s="34">
        <v>48.6</v>
      </c>
      <c r="F11" s="34"/>
      <c r="G11" s="34">
        <v>48.6</v>
      </c>
      <c r="H11" s="35">
        <f t="shared" si="0"/>
        <v>3888</v>
      </c>
      <c r="I11" s="35">
        <f t="shared" si="1"/>
        <v>0</v>
      </c>
      <c r="J11" s="35">
        <f t="shared" si="2"/>
        <v>3888</v>
      </c>
      <c r="K11" s="36" t="s">
        <v>26</v>
      </c>
    </row>
    <row r="12" ht="25" customHeight="1" spans="1:11">
      <c r="A12" s="28">
        <v>310</v>
      </c>
      <c r="B12" s="28" t="s">
        <v>17</v>
      </c>
      <c r="C12" s="32" t="s">
        <v>27</v>
      </c>
      <c r="D12" s="33" t="s">
        <v>28</v>
      </c>
      <c r="E12" s="34">
        <v>114.9</v>
      </c>
      <c r="F12" s="34"/>
      <c r="G12" s="34">
        <v>114.9</v>
      </c>
      <c r="H12" s="35">
        <f t="shared" si="0"/>
        <v>9192</v>
      </c>
      <c r="I12" s="35">
        <f t="shared" si="1"/>
        <v>0</v>
      </c>
      <c r="J12" s="35">
        <f t="shared" si="2"/>
        <v>9192</v>
      </c>
      <c r="K12" s="36" t="s">
        <v>29</v>
      </c>
    </row>
    <row r="13" ht="25" customHeight="1" spans="1:11">
      <c r="A13" s="28">
        <v>311</v>
      </c>
      <c r="B13" s="28" t="s">
        <v>17</v>
      </c>
      <c r="C13" s="32" t="s">
        <v>30</v>
      </c>
      <c r="D13" s="33" t="s">
        <v>31</v>
      </c>
      <c r="E13" s="34">
        <v>152</v>
      </c>
      <c r="F13" s="34"/>
      <c r="G13" s="34">
        <v>152</v>
      </c>
      <c r="H13" s="35">
        <f t="shared" si="0"/>
        <v>12160</v>
      </c>
      <c r="I13" s="35">
        <f t="shared" si="1"/>
        <v>0</v>
      </c>
      <c r="J13" s="35">
        <f t="shared" si="2"/>
        <v>12160</v>
      </c>
      <c r="K13" s="36" t="s">
        <v>32</v>
      </c>
    </row>
    <row r="14" ht="25" customHeight="1" spans="1:11">
      <c r="A14" s="28">
        <v>312</v>
      </c>
      <c r="B14" s="28" t="s">
        <v>17</v>
      </c>
      <c r="C14" s="32" t="s">
        <v>33</v>
      </c>
      <c r="D14" s="33" t="s">
        <v>34</v>
      </c>
      <c r="E14" s="34">
        <v>107.8</v>
      </c>
      <c r="F14" s="34"/>
      <c r="G14" s="34">
        <v>107.8</v>
      </c>
      <c r="H14" s="35">
        <f t="shared" si="0"/>
        <v>8624</v>
      </c>
      <c r="I14" s="35">
        <f t="shared" si="1"/>
        <v>0</v>
      </c>
      <c r="J14" s="35">
        <f t="shared" si="2"/>
        <v>8624</v>
      </c>
      <c r="K14" s="36" t="s">
        <v>35</v>
      </c>
    </row>
    <row r="15" s="2" customFormat="1" ht="25" customHeight="1" spans="1:11">
      <c r="A15" s="28">
        <v>313</v>
      </c>
      <c r="B15" s="28" t="s">
        <v>17</v>
      </c>
      <c r="C15" s="32" t="s">
        <v>36</v>
      </c>
      <c r="D15" s="33" t="s">
        <v>37</v>
      </c>
      <c r="E15" s="34">
        <v>203.3</v>
      </c>
      <c r="F15" s="34"/>
      <c r="G15" s="34">
        <v>203.3</v>
      </c>
      <c r="H15" s="35">
        <f t="shared" si="0"/>
        <v>16264</v>
      </c>
      <c r="I15" s="35">
        <f t="shared" si="1"/>
        <v>0</v>
      </c>
      <c r="J15" s="35">
        <f t="shared" si="2"/>
        <v>16264</v>
      </c>
      <c r="K15" s="36" t="s">
        <v>38</v>
      </c>
    </row>
    <row r="16" ht="25" customHeight="1" spans="1:11">
      <c r="A16" s="28">
        <v>314</v>
      </c>
      <c r="B16" s="28" t="s">
        <v>17</v>
      </c>
      <c r="C16" s="32" t="s">
        <v>39</v>
      </c>
      <c r="D16" s="33" t="s">
        <v>40</v>
      </c>
      <c r="E16" s="34"/>
      <c r="F16" s="34"/>
      <c r="G16" s="34"/>
      <c r="H16" s="35">
        <f t="shared" si="0"/>
        <v>0</v>
      </c>
      <c r="I16" s="35">
        <f t="shared" si="1"/>
        <v>0</v>
      </c>
      <c r="J16" s="35">
        <f t="shared" si="2"/>
        <v>0</v>
      </c>
      <c r="K16" s="36" t="s">
        <v>41</v>
      </c>
    </row>
    <row r="17" ht="25" customHeight="1" spans="1:11">
      <c r="A17" s="28">
        <v>315</v>
      </c>
      <c r="B17" s="28" t="s">
        <v>17</v>
      </c>
      <c r="C17" s="32" t="s">
        <v>42</v>
      </c>
      <c r="D17" s="33" t="s">
        <v>40</v>
      </c>
      <c r="E17" s="34">
        <v>47.5</v>
      </c>
      <c r="F17" s="34"/>
      <c r="G17" s="34">
        <v>47.5</v>
      </c>
      <c r="H17" s="35">
        <f t="shared" si="0"/>
        <v>3800</v>
      </c>
      <c r="I17" s="35">
        <f t="shared" si="1"/>
        <v>0</v>
      </c>
      <c r="J17" s="35">
        <f t="shared" si="2"/>
        <v>3800</v>
      </c>
      <c r="K17" s="36" t="s">
        <v>43</v>
      </c>
    </row>
    <row r="18" ht="25" customHeight="1" spans="1:11">
      <c r="A18" s="28">
        <v>316</v>
      </c>
      <c r="B18" s="28" t="s">
        <v>17</v>
      </c>
      <c r="C18" s="32" t="s">
        <v>44</v>
      </c>
      <c r="D18" s="33" t="s">
        <v>40</v>
      </c>
      <c r="E18" s="34">
        <v>20.8</v>
      </c>
      <c r="F18" s="34"/>
      <c r="G18" s="34">
        <v>20.8</v>
      </c>
      <c r="H18" s="35">
        <f t="shared" si="0"/>
        <v>1664</v>
      </c>
      <c r="I18" s="35">
        <f t="shared" si="1"/>
        <v>0</v>
      </c>
      <c r="J18" s="35">
        <f t="shared" si="2"/>
        <v>1664</v>
      </c>
      <c r="K18" s="36" t="s">
        <v>45</v>
      </c>
    </row>
    <row r="19" ht="25" customHeight="1" spans="1:11">
      <c r="A19" s="28">
        <v>317</v>
      </c>
      <c r="B19" s="28" t="s">
        <v>17</v>
      </c>
      <c r="C19" s="32" t="s">
        <v>46</v>
      </c>
      <c r="D19" s="33" t="s">
        <v>40</v>
      </c>
      <c r="E19" s="34">
        <v>28.1</v>
      </c>
      <c r="F19" s="34"/>
      <c r="G19" s="34">
        <v>28.1</v>
      </c>
      <c r="H19" s="35">
        <f t="shared" si="0"/>
        <v>2248</v>
      </c>
      <c r="I19" s="35">
        <f t="shared" si="1"/>
        <v>0</v>
      </c>
      <c r="J19" s="35">
        <f t="shared" si="2"/>
        <v>2248</v>
      </c>
      <c r="K19" s="36" t="s">
        <v>47</v>
      </c>
    </row>
    <row r="20" ht="25" customHeight="1" spans="1:11">
      <c r="A20" s="28">
        <v>318</v>
      </c>
      <c r="B20" s="28" t="s">
        <v>17</v>
      </c>
      <c r="C20" s="32" t="s">
        <v>48</v>
      </c>
      <c r="D20" s="33" t="s">
        <v>49</v>
      </c>
      <c r="E20" s="34">
        <v>21.1</v>
      </c>
      <c r="F20" s="34"/>
      <c r="G20" s="34">
        <v>21.1</v>
      </c>
      <c r="H20" s="35">
        <f t="shared" si="0"/>
        <v>1688</v>
      </c>
      <c r="I20" s="35">
        <f t="shared" si="1"/>
        <v>0</v>
      </c>
      <c r="J20" s="35">
        <f t="shared" si="2"/>
        <v>1688</v>
      </c>
      <c r="K20" s="36" t="s">
        <v>50</v>
      </c>
    </row>
    <row r="21" ht="25" customHeight="1" spans="1:11">
      <c r="A21" s="28">
        <v>319</v>
      </c>
      <c r="B21" s="28" t="s">
        <v>17</v>
      </c>
      <c r="C21" s="32" t="s">
        <v>51</v>
      </c>
      <c r="D21" s="33" t="s">
        <v>49</v>
      </c>
      <c r="E21" s="34">
        <v>75.4</v>
      </c>
      <c r="F21" s="34"/>
      <c r="G21" s="34">
        <v>75.4</v>
      </c>
      <c r="H21" s="35">
        <f t="shared" si="0"/>
        <v>6032</v>
      </c>
      <c r="I21" s="35">
        <f t="shared" si="1"/>
        <v>0</v>
      </c>
      <c r="J21" s="35">
        <f t="shared" si="2"/>
        <v>6032</v>
      </c>
      <c r="K21" s="36" t="s">
        <v>52</v>
      </c>
    </row>
    <row r="22" ht="25" customHeight="1" spans="1:11">
      <c r="A22" s="28">
        <v>320</v>
      </c>
      <c r="B22" s="28" t="s">
        <v>17</v>
      </c>
      <c r="C22" s="32" t="s">
        <v>53</v>
      </c>
      <c r="D22" s="33" t="s">
        <v>49</v>
      </c>
      <c r="E22" s="34">
        <v>27.9</v>
      </c>
      <c r="F22" s="34"/>
      <c r="G22" s="34">
        <v>27.9</v>
      </c>
      <c r="H22" s="35">
        <f t="shared" si="0"/>
        <v>2232</v>
      </c>
      <c r="I22" s="35">
        <f t="shared" si="1"/>
        <v>0</v>
      </c>
      <c r="J22" s="35">
        <f t="shared" si="2"/>
        <v>2232</v>
      </c>
      <c r="K22" s="36" t="s">
        <v>54</v>
      </c>
    </row>
    <row r="23" ht="25" customHeight="1" spans="1:11">
      <c r="A23" s="28">
        <v>321</v>
      </c>
      <c r="B23" s="28" t="s">
        <v>17</v>
      </c>
      <c r="C23" s="32" t="s">
        <v>55</v>
      </c>
      <c r="D23" s="33" t="s">
        <v>56</v>
      </c>
      <c r="E23" s="34">
        <v>37.6</v>
      </c>
      <c r="F23" s="34"/>
      <c r="G23" s="34">
        <v>37.6</v>
      </c>
      <c r="H23" s="35">
        <f t="shared" si="0"/>
        <v>3008</v>
      </c>
      <c r="I23" s="35">
        <f t="shared" si="1"/>
        <v>0</v>
      </c>
      <c r="J23" s="35">
        <f t="shared" si="2"/>
        <v>3008</v>
      </c>
      <c r="K23" s="36" t="s">
        <v>57</v>
      </c>
    </row>
    <row r="24" ht="25" customHeight="1" spans="1:11">
      <c r="A24" s="28">
        <v>322</v>
      </c>
      <c r="B24" s="28" t="s">
        <v>17</v>
      </c>
      <c r="C24" s="32" t="s">
        <v>58</v>
      </c>
      <c r="D24" s="33" t="s">
        <v>56</v>
      </c>
      <c r="E24" s="34">
        <v>74.6</v>
      </c>
      <c r="F24" s="34"/>
      <c r="G24" s="34">
        <v>74.6</v>
      </c>
      <c r="H24" s="35">
        <f t="shared" si="0"/>
        <v>5968</v>
      </c>
      <c r="I24" s="35">
        <f t="shared" si="1"/>
        <v>0</v>
      </c>
      <c r="J24" s="35">
        <f t="shared" si="2"/>
        <v>5968</v>
      </c>
      <c r="K24" s="36" t="s">
        <v>59</v>
      </c>
    </row>
    <row r="25" ht="25" customHeight="1" spans="1:11">
      <c r="A25" s="28">
        <v>323</v>
      </c>
      <c r="B25" s="28" t="s">
        <v>17</v>
      </c>
      <c r="C25" s="32" t="s">
        <v>60</v>
      </c>
      <c r="D25" s="33" t="s">
        <v>56</v>
      </c>
      <c r="E25" s="34">
        <v>61.7</v>
      </c>
      <c r="F25" s="34"/>
      <c r="G25" s="34">
        <v>61.7</v>
      </c>
      <c r="H25" s="35">
        <f t="shared" si="0"/>
        <v>4936</v>
      </c>
      <c r="I25" s="35">
        <f t="shared" si="1"/>
        <v>0</v>
      </c>
      <c r="J25" s="35">
        <f t="shared" si="2"/>
        <v>4936</v>
      </c>
      <c r="K25" s="36" t="s">
        <v>61</v>
      </c>
    </row>
    <row r="26" s="2" customFormat="1" ht="25" customHeight="1" spans="1:11">
      <c r="A26" s="28">
        <v>324</v>
      </c>
      <c r="B26" s="28" t="s">
        <v>17</v>
      </c>
      <c r="C26" s="32" t="s">
        <v>62</v>
      </c>
      <c r="D26" s="33" t="s">
        <v>63</v>
      </c>
      <c r="E26" s="34">
        <v>39.9</v>
      </c>
      <c r="F26" s="38"/>
      <c r="G26" s="34">
        <v>39.9</v>
      </c>
      <c r="H26" s="35">
        <f t="shared" si="0"/>
        <v>3192</v>
      </c>
      <c r="I26" s="35">
        <f t="shared" si="1"/>
        <v>0</v>
      </c>
      <c r="J26" s="35">
        <f t="shared" si="2"/>
        <v>3192</v>
      </c>
      <c r="K26" s="36" t="s">
        <v>64</v>
      </c>
    </row>
    <row r="27" s="2" customFormat="1" ht="25" customHeight="1" spans="1:11">
      <c r="A27" s="28">
        <v>325</v>
      </c>
      <c r="B27" s="28" t="s">
        <v>17</v>
      </c>
      <c r="C27" s="32" t="s">
        <v>65</v>
      </c>
      <c r="D27" s="33" t="s">
        <v>63</v>
      </c>
      <c r="E27" s="34">
        <v>27.1</v>
      </c>
      <c r="F27" s="38"/>
      <c r="G27" s="34">
        <v>27.1</v>
      </c>
      <c r="H27" s="35">
        <f t="shared" si="0"/>
        <v>2168</v>
      </c>
      <c r="I27" s="35">
        <f t="shared" si="1"/>
        <v>0</v>
      </c>
      <c r="J27" s="35">
        <f t="shared" si="2"/>
        <v>2168</v>
      </c>
      <c r="K27" s="36" t="s">
        <v>66</v>
      </c>
    </row>
    <row r="28" s="2" customFormat="1" ht="25" customHeight="1" spans="1:11">
      <c r="A28" s="28">
        <v>326</v>
      </c>
      <c r="B28" s="28" t="s">
        <v>17</v>
      </c>
      <c r="C28" s="32" t="s">
        <v>67</v>
      </c>
      <c r="D28" s="33" t="s">
        <v>63</v>
      </c>
      <c r="E28" s="34">
        <v>49.9</v>
      </c>
      <c r="F28" s="38"/>
      <c r="G28" s="34">
        <v>49.9</v>
      </c>
      <c r="H28" s="35">
        <f t="shared" si="0"/>
        <v>3992</v>
      </c>
      <c r="I28" s="35">
        <f t="shared" si="1"/>
        <v>0</v>
      </c>
      <c r="J28" s="35">
        <f t="shared" si="2"/>
        <v>3992</v>
      </c>
      <c r="K28" s="36" t="s">
        <v>68</v>
      </c>
    </row>
    <row r="29" s="2" customFormat="1" ht="25" customHeight="1" spans="1:11">
      <c r="A29" s="28">
        <v>327</v>
      </c>
      <c r="B29" s="28" t="s">
        <v>17</v>
      </c>
      <c r="C29" s="32" t="s">
        <v>69</v>
      </c>
      <c r="D29" s="33" t="s">
        <v>70</v>
      </c>
      <c r="E29" s="34">
        <v>20.9</v>
      </c>
      <c r="F29" s="34"/>
      <c r="G29" s="34">
        <v>20.9</v>
      </c>
      <c r="H29" s="35">
        <f t="shared" si="0"/>
        <v>1672</v>
      </c>
      <c r="I29" s="35">
        <f t="shared" si="1"/>
        <v>0</v>
      </c>
      <c r="J29" s="35">
        <f t="shared" si="2"/>
        <v>1672</v>
      </c>
      <c r="K29" s="36" t="s">
        <v>71</v>
      </c>
    </row>
    <row r="30" s="2" customFormat="1" ht="25" customHeight="1" spans="1:11">
      <c r="A30" s="28">
        <v>328</v>
      </c>
      <c r="B30" s="28" t="s">
        <v>17</v>
      </c>
      <c r="C30" s="32" t="s">
        <v>72</v>
      </c>
      <c r="D30" s="33" t="s">
        <v>70</v>
      </c>
      <c r="E30" s="34">
        <v>32.4</v>
      </c>
      <c r="F30" s="34"/>
      <c r="G30" s="34">
        <v>32.4</v>
      </c>
      <c r="H30" s="35">
        <f t="shared" si="0"/>
        <v>2592</v>
      </c>
      <c r="I30" s="35">
        <f t="shared" si="1"/>
        <v>0</v>
      </c>
      <c r="J30" s="35">
        <f t="shared" si="2"/>
        <v>2592</v>
      </c>
      <c r="K30" s="36" t="s">
        <v>73</v>
      </c>
    </row>
    <row r="31" s="2" customFormat="1" ht="25" customHeight="1" spans="1:11">
      <c r="A31" s="28">
        <v>329</v>
      </c>
      <c r="B31" s="28" t="s">
        <v>17</v>
      </c>
      <c r="C31" s="32" t="s">
        <v>74</v>
      </c>
      <c r="D31" s="33" t="s">
        <v>70</v>
      </c>
      <c r="E31" s="34">
        <v>73.3</v>
      </c>
      <c r="F31" s="34"/>
      <c r="G31" s="34">
        <v>73.3</v>
      </c>
      <c r="H31" s="35">
        <f t="shared" si="0"/>
        <v>5864</v>
      </c>
      <c r="I31" s="35">
        <f t="shared" si="1"/>
        <v>0</v>
      </c>
      <c r="J31" s="35">
        <f t="shared" si="2"/>
        <v>5864</v>
      </c>
      <c r="K31" s="36" t="s">
        <v>75</v>
      </c>
    </row>
    <row r="32" s="2" customFormat="1" ht="25" customHeight="1" spans="1:11">
      <c r="A32" s="28">
        <v>330</v>
      </c>
      <c r="B32" s="28" t="s">
        <v>17</v>
      </c>
      <c r="C32" s="32" t="s">
        <v>76</v>
      </c>
      <c r="D32" s="33" t="s">
        <v>77</v>
      </c>
      <c r="E32" s="34">
        <v>28.1</v>
      </c>
      <c r="F32" s="39"/>
      <c r="G32" s="34">
        <v>28.1</v>
      </c>
      <c r="H32" s="35">
        <f t="shared" si="0"/>
        <v>2248</v>
      </c>
      <c r="I32" s="35">
        <f t="shared" si="1"/>
        <v>0</v>
      </c>
      <c r="J32" s="35">
        <f t="shared" si="2"/>
        <v>2248</v>
      </c>
      <c r="K32" s="36" t="s">
        <v>47</v>
      </c>
    </row>
    <row r="33" s="2" customFormat="1" ht="25" customHeight="1" spans="1:11">
      <c r="A33" s="28">
        <v>331</v>
      </c>
      <c r="B33" s="28" t="s">
        <v>17</v>
      </c>
      <c r="C33" s="32" t="s">
        <v>78</v>
      </c>
      <c r="D33" s="33" t="s">
        <v>77</v>
      </c>
      <c r="E33" s="34">
        <v>41.4</v>
      </c>
      <c r="F33" s="39"/>
      <c r="G33" s="34">
        <v>41.4</v>
      </c>
      <c r="H33" s="35">
        <f t="shared" si="0"/>
        <v>3312</v>
      </c>
      <c r="I33" s="35">
        <f t="shared" si="1"/>
        <v>0</v>
      </c>
      <c r="J33" s="35">
        <f t="shared" si="2"/>
        <v>3312</v>
      </c>
      <c r="K33" s="36" t="s">
        <v>79</v>
      </c>
    </row>
    <row r="34" s="2" customFormat="1" ht="25" customHeight="1" spans="1:11">
      <c r="A34" s="28">
        <v>332</v>
      </c>
      <c r="B34" s="28" t="s">
        <v>17</v>
      </c>
      <c r="C34" s="32" t="s">
        <v>80</v>
      </c>
      <c r="D34" s="33" t="s">
        <v>77</v>
      </c>
      <c r="E34" s="34">
        <v>30.7</v>
      </c>
      <c r="F34" s="39"/>
      <c r="G34" s="34">
        <v>30.7</v>
      </c>
      <c r="H34" s="35">
        <f t="shared" si="0"/>
        <v>2456</v>
      </c>
      <c r="I34" s="35">
        <f t="shared" si="1"/>
        <v>0</v>
      </c>
      <c r="J34" s="35">
        <f t="shared" si="2"/>
        <v>2456</v>
      </c>
      <c r="K34" s="36" t="s">
        <v>81</v>
      </c>
    </row>
    <row r="35" s="2" customFormat="1" ht="25" customHeight="1" spans="1:11">
      <c r="A35" s="28">
        <v>333</v>
      </c>
      <c r="B35" s="28" t="s">
        <v>17</v>
      </c>
      <c r="C35" s="32" t="s">
        <v>82</v>
      </c>
      <c r="D35" s="33" t="s">
        <v>77</v>
      </c>
      <c r="E35" s="34">
        <v>67.4</v>
      </c>
      <c r="F35" s="39"/>
      <c r="G35" s="34">
        <v>67.4</v>
      </c>
      <c r="H35" s="35">
        <f t="shared" si="0"/>
        <v>5392</v>
      </c>
      <c r="I35" s="35">
        <f t="shared" si="1"/>
        <v>0</v>
      </c>
      <c r="J35" s="35">
        <f t="shared" si="2"/>
        <v>5392</v>
      </c>
      <c r="K35" s="36" t="s">
        <v>83</v>
      </c>
    </row>
    <row r="36" s="2" customFormat="1" ht="25" customHeight="1" spans="1:11">
      <c r="A36" s="28">
        <v>334</v>
      </c>
      <c r="B36" s="28" t="s">
        <v>17</v>
      </c>
      <c r="C36" s="32" t="s">
        <v>84</v>
      </c>
      <c r="D36" s="33" t="s">
        <v>77</v>
      </c>
      <c r="E36" s="34">
        <v>40.9</v>
      </c>
      <c r="F36" s="39"/>
      <c r="G36" s="34">
        <v>40.9</v>
      </c>
      <c r="H36" s="35">
        <f t="shared" si="0"/>
        <v>3272</v>
      </c>
      <c r="I36" s="35">
        <f t="shared" si="1"/>
        <v>0</v>
      </c>
      <c r="J36" s="35">
        <f t="shared" si="2"/>
        <v>3272</v>
      </c>
      <c r="K36" s="36" t="s">
        <v>85</v>
      </c>
    </row>
    <row r="37" ht="25" customHeight="1" spans="1:11">
      <c r="A37" s="28">
        <v>335</v>
      </c>
      <c r="B37" s="28" t="s">
        <v>17</v>
      </c>
      <c r="C37" s="32" t="s">
        <v>86</v>
      </c>
      <c r="D37" s="33" t="s">
        <v>87</v>
      </c>
      <c r="E37" s="34">
        <v>168.6</v>
      </c>
      <c r="F37" s="34"/>
      <c r="G37" s="34">
        <v>168.6</v>
      </c>
      <c r="H37" s="35">
        <f t="shared" si="0"/>
        <v>13488</v>
      </c>
      <c r="I37" s="35">
        <f t="shared" si="1"/>
        <v>0</v>
      </c>
      <c r="J37" s="35">
        <f t="shared" si="2"/>
        <v>13488</v>
      </c>
      <c r="K37" s="36" t="s">
        <v>88</v>
      </c>
    </row>
    <row r="38" ht="25" customHeight="1" spans="1:11">
      <c r="A38" s="28">
        <v>336</v>
      </c>
      <c r="B38" s="28" t="s">
        <v>17</v>
      </c>
      <c r="C38" s="32" t="s">
        <v>89</v>
      </c>
      <c r="D38" s="33" t="s">
        <v>87</v>
      </c>
      <c r="E38" s="34">
        <v>55.1</v>
      </c>
      <c r="F38" s="34"/>
      <c r="G38" s="34">
        <v>55.1</v>
      </c>
      <c r="H38" s="35">
        <f t="shared" si="0"/>
        <v>4408</v>
      </c>
      <c r="I38" s="35">
        <f t="shared" si="1"/>
        <v>0</v>
      </c>
      <c r="J38" s="35">
        <f t="shared" si="2"/>
        <v>4408</v>
      </c>
      <c r="K38" s="36" t="s">
        <v>90</v>
      </c>
    </row>
    <row r="39" ht="25" customHeight="1" spans="1:11">
      <c r="A39" s="28">
        <v>337</v>
      </c>
      <c r="B39" s="28" t="s">
        <v>17</v>
      </c>
      <c r="C39" s="32" t="s">
        <v>91</v>
      </c>
      <c r="D39" s="33" t="s">
        <v>92</v>
      </c>
      <c r="E39" s="34">
        <v>36.2</v>
      </c>
      <c r="F39" s="34"/>
      <c r="G39" s="34">
        <v>36.2</v>
      </c>
      <c r="H39" s="35">
        <f t="shared" si="0"/>
        <v>2896</v>
      </c>
      <c r="I39" s="35">
        <f t="shared" si="1"/>
        <v>0</v>
      </c>
      <c r="J39" s="35">
        <f t="shared" si="2"/>
        <v>2896</v>
      </c>
      <c r="K39" s="36" t="s">
        <v>93</v>
      </c>
    </row>
    <row r="40" ht="25" customHeight="1" spans="1:11">
      <c r="A40" s="28">
        <v>338</v>
      </c>
      <c r="B40" s="28" t="s">
        <v>17</v>
      </c>
      <c r="C40" s="32" t="s">
        <v>94</v>
      </c>
      <c r="D40" s="33" t="s">
        <v>92</v>
      </c>
      <c r="E40" s="34">
        <v>71.5</v>
      </c>
      <c r="F40" s="34"/>
      <c r="G40" s="34">
        <v>71.5</v>
      </c>
      <c r="H40" s="35">
        <f t="shared" si="0"/>
        <v>5720</v>
      </c>
      <c r="I40" s="35">
        <f t="shared" si="1"/>
        <v>0</v>
      </c>
      <c r="J40" s="35">
        <f t="shared" si="2"/>
        <v>5720</v>
      </c>
      <c r="K40" s="36" t="s">
        <v>95</v>
      </c>
    </row>
    <row r="41" ht="25" customHeight="1" spans="1:11">
      <c r="A41" s="28">
        <v>339</v>
      </c>
      <c r="B41" s="28" t="s">
        <v>17</v>
      </c>
      <c r="C41" s="32" t="s">
        <v>96</v>
      </c>
      <c r="D41" s="33" t="s">
        <v>97</v>
      </c>
      <c r="E41" s="34">
        <v>163.4</v>
      </c>
      <c r="F41" s="34"/>
      <c r="G41" s="34">
        <v>163.4</v>
      </c>
      <c r="H41" s="35">
        <f t="shared" si="0"/>
        <v>13072</v>
      </c>
      <c r="I41" s="35">
        <f t="shared" si="1"/>
        <v>0</v>
      </c>
      <c r="J41" s="35">
        <f t="shared" si="2"/>
        <v>13072</v>
      </c>
      <c r="K41" s="36" t="s">
        <v>98</v>
      </c>
    </row>
    <row r="42" ht="25" customHeight="1" spans="1:11">
      <c r="A42" s="28">
        <v>340</v>
      </c>
      <c r="B42" s="28" t="s">
        <v>17</v>
      </c>
      <c r="C42" s="32" t="s">
        <v>99</v>
      </c>
      <c r="D42" s="33" t="s">
        <v>97</v>
      </c>
      <c r="E42" s="34">
        <v>32.8</v>
      </c>
      <c r="F42" s="34"/>
      <c r="G42" s="34">
        <v>32.8</v>
      </c>
      <c r="H42" s="35">
        <f t="shared" si="0"/>
        <v>2624</v>
      </c>
      <c r="I42" s="35">
        <f t="shared" si="1"/>
        <v>0</v>
      </c>
      <c r="J42" s="35">
        <f t="shared" si="2"/>
        <v>2624</v>
      </c>
      <c r="K42" s="36" t="s">
        <v>100</v>
      </c>
    </row>
    <row r="43" ht="25" customHeight="1" spans="1:11">
      <c r="A43" s="28">
        <v>341</v>
      </c>
      <c r="B43" s="28" t="s">
        <v>17</v>
      </c>
      <c r="C43" s="32" t="s">
        <v>101</v>
      </c>
      <c r="D43" s="33" t="s">
        <v>97</v>
      </c>
      <c r="E43" s="34">
        <v>51.6</v>
      </c>
      <c r="F43" s="34"/>
      <c r="G43" s="34">
        <v>51.6</v>
      </c>
      <c r="H43" s="35">
        <f t="shared" si="0"/>
        <v>4128</v>
      </c>
      <c r="I43" s="35">
        <f t="shared" si="1"/>
        <v>0</v>
      </c>
      <c r="J43" s="35">
        <f t="shared" si="2"/>
        <v>4128</v>
      </c>
      <c r="K43" s="36" t="s">
        <v>102</v>
      </c>
    </row>
    <row r="44" ht="25" customHeight="1" spans="1:11">
      <c r="A44" s="28">
        <v>342</v>
      </c>
      <c r="B44" s="28" t="s">
        <v>17</v>
      </c>
      <c r="C44" s="32" t="s">
        <v>103</v>
      </c>
      <c r="D44" s="33" t="s">
        <v>97</v>
      </c>
      <c r="E44" s="34">
        <v>32.4</v>
      </c>
      <c r="F44" s="34"/>
      <c r="G44" s="34">
        <v>32.4</v>
      </c>
      <c r="H44" s="35">
        <f t="shared" si="0"/>
        <v>2592</v>
      </c>
      <c r="I44" s="35">
        <f t="shared" si="1"/>
        <v>0</v>
      </c>
      <c r="J44" s="35">
        <f t="shared" si="2"/>
        <v>2592</v>
      </c>
      <c r="K44" s="36" t="s">
        <v>73</v>
      </c>
    </row>
    <row r="45" ht="25" customHeight="1" spans="1:11">
      <c r="A45" s="28">
        <v>343</v>
      </c>
      <c r="B45" s="28" t="s">
        <v>17</v>
      </c>
      <c r="C45" s="32" t="s">
        <v>104</v>
      </c>
      <c r="D45" s="33" t="s">
        <v>105</v>
      </c>
      <c r="E45" s="34">
        <v>47.1</v>
      </c>
      <c r="F45" s="34"/>
      <c r="G45" s="34">
        <v>47.1</v>
      </c>
      <c r="H45" s="35">
        <f t="shared" si="0"/>
        <v>3768</v>
      </c>
      <c r="I45" s="35">
        <f t="shared" si="1"/>
        <v>0</v>
      </c>
      <c r="J45" s="35">
        <f t="shared" si="2"/>
        <v>3768</v>
      </c>
      <c r="K45" s="36" t="s">
        <v>106</v>
      </c>
    </row>
    <row r="46" ht="25" customHeight="1" spans="1:11">
      <c r="A46" s="28">
        <v>344</v>
      </c>
      <c r="B46" s="28" t="s">
        <v>17</v>
      </c>
      <c r="C46" s="32" t="s">
        <v>107</v>
      </c>
      <c r="D46" s="33" t="s">
        <v>105</v>
      </c>
      <c r="E46" s="34">
        <v>60.7</v>
      </c>
      <c r="F46" s="34"/>
      <c r="G46" s="34">
        <v>60.7</v>
      </c>
      <c r="H46" s="35">
        <f t="shared" si="0"/>
        <v>4856</v>
      </c>
      <c r="I46" s="35">
        <f t="shared" si="1"/>
        <v>0</v>
      </c>
      <c r="J46" s="35">
        <f t="shared" si="2"/>
        <v>4856</v>
      </c>
      <c r="K46" s="36" t="s">
        <v>108</v>
      </c>
    </row>
    <row r="47" ht="25" customHeight="1" spans="1:11">
      <c r="A47" s="28">
        <v>345</v>
      </c>
      <c r="B47" s="28" t="s">
        <v>17</v>
      </c>
      <c r="C47" s="32" t="s">
        <v>109</v>
      </c>
      <c r="D47" s="33" t="s">
        <v>105</v>
      </c>
      <c r="E47" s="34">
        <v>26.2</v>
      </c>
      <c r="F47" s="38"/>
      <c r="G47" s="34">
        <v>26.2</v>
      </c>
      <c r="H47" s="35">
        <f t="shared" si="0"/>
        <v>2096</v>
      </c>
      <c r="I47" s="35">
        <f t="shared" si="1"/>
        <v>0</v>
      </c>
      <c r="J47" s="35">
        <f t="shared" si="2"/>
        <v>2096</v>
      </c>
      <c r="K47" s="36" t="s">
        <v>110</v>
      </c>
    </row>
    <row r="48" ht="25" customHeight="1" spans="1:11">
      <c r="A48" s="28">
        <v>346</v>
      </c>
      <c r="B48" s="28" t="s">
        <v>17</v>
      </c>
      <c r="C48" s="32" t="s">
        <v>111</v>
      </c>
      <c r="D48" s="33" t="s">
        <v>105</v>
      </c>
      <c r="E48" s="34">
        <v>38.5</v>
      </c>
      <c r="F48" s="38"/>
      <c r="G48" s="34">
        <v>38.5</v>
      </c>
      <c r="H48" s="35">
        <f t="shared" si="0"/>
        <v>3080</v>
      </c>
      <c r="I48" s="35">
        <f t="shared" si="1"/>
        <v>0</v>
      </c>
      <c r="J48" s="35">
        <f t="shared" si="2"/>
        <v>3080</v>
      </c>
      <c r="K48" s="36" t="s">
        <v>112</v>
      </c>
    </row>
    <row r="49" ht="25" customHeight="1" spans="1:11">
      <c r="A49" s="28">
        <v>347</v>
      </c>
      <c r="B49" s="28" t="s">
        <v>17</v>
      </c>
      <c r="C49" s="32" t="s">
        <v>113</v>
      </c>
      <c r="D49" s="33" t="s">
        <v>105</v>
      </c>
      <c r="E49" s="34">
        <v>74</v>
      </c>
      <c r="F49" s="34"/>
      <c r="G49" s="34">
        <v>74</v>
      </c>
      <c r="H49" s="35">
        <f t="shared" si="0"/>
        <v>5920</v>
      </c>
      <c r="I49" s="35">
        <f t="shared" si="1"/>
        <v>0</v>
      </c>
      <c r="J49" s="35">
        <f t="shared" si="2"/>
        <v>5920</v>
      </c>
      <c r="K49" s="36" t="s">
        <v>114</v>
      </c>
    </row>
    <row r="50" ht="25" customHeight="1" spans="1:11">
      <c r="A50" s="28">
        <v>348</v>
      </c>
      <c r="B50" s="28" t="s">
        <v>17</v>
      </c>
      <c r="C50" s="32" t="s">
        <v>115</v>
      </c>
      <c r="D50" s="33" t="s">
        <v>105</v>
      </c>
      <c r="E50" s="34">
        <v>36.5</v>
      </c>
      <c r="F50" s="34"/>
      <c r="G50" s="34">
        <v>36.5</v>
      </c>
      <c r="H50" s="35">
        <f t="shared" si="0"/>
        <v>2920</v>
      </c>
      <c r="I50" s="35">
        <f t="shared" si="1"/>
        <v>0</v>
      </c>
      <c r="J50" s="35">
        <f t="shared" si="2"/>
        <v>2920</v>
      </c>
      <c r="K50" s="36" t="s">
        <v>116</v>
      </c>
    </row>
    <row r="51" ht="25" customHeight="1" spans="1:11">
      <c r="A51" s="28">
        <v>349</v>
      </c>
      <c r="B51" s="28" t="s">
        <v>17</v>
      </c>
      <c r="C51" s="32" t="s">
        <v>117</v>
      </c>
      <c r="D51" s="33" t="s">
        <v>118</v>
      </c>
      <c r="E51" s="34">
        <v>100.5</v>
      </c>
      <c r="F51" s="34"/>
      <c r="G51" s="34">
        <v>100.5</v>
      </c>
      <c r="H51" s="35">
        <f t="shared" si="0"/>
        <v>8040</v>
      </c>
      <c r="I51" s="35">
        <f t="shared" si="1"/>
        <v>0</v>
      </c>
      <c r="J51" s="35">
        <f t="shared" si="2"/>
        <v>8040</v>
      </c>
      <c r="K51" s="36" t="s">
        <v>119</v>
      </c>
    </row>
    <row r="52" ht="25" customHeight="1" spans="1:11">
      <c r="A52" s="28">
        <v>350</v>
      </c>
      <c r="B52" s="28" t="s">
        <v>17</v>
      </c>
      <c r="C52" s="32" t="s">
        <v>120</v>
      </c>
      <c r="D52" s="33" t="s">
        <v>121</v>
      </c>
      <c r="E52" s="34">
        <v>78.9</v>
      </c>
      <c r="F52" s="34"/>
      <c r="G52" s="34">
        <v>78.9</v>
      </c>
      <c r="H52" s="35">
        <f t="shared" si="0"/>
        <v>6312</v>
      </c>
      <c r="I52" s="35">
        <f t="shared" si="1"/>
        <v>0</v>
      </c>
      <c r="J52" s="35">
        <f t="shared" si="2"/>
        <v>6312</v>
      </c>
      <c r="K52" s="36" t="s">
        <v>122</v>
      </c>
    </row>
    <row r="53" ht="25" customHeight="1" spans="1:11">
      <c r="A53" s="28">
        <v>351</v>
      </c>
      <c r="B53" s="28" t="s">
        <v>17</v>
      </c>
      <c r="C53" s="32" t="s">
        <v>123</v>
      </c>
      <c r="D53" s="33" t="s">
        <v>121</v>
      </c>
      <c r="E53" s="34">
        <v>33.4</v>
      </c>
      <c r="F53" s="34"/>
      <c r="G53" s="34">
        <v>33.4</v>
      </c>
      <c r="H53" s="35">
        <f t="shared" si="0"/>
        <v>2672</v>
      </c>
      <c r="I53" s="35">
        <f t="shared" si="1"/>
        <v>0</v>
      </c>
      <c r="J53" s="35">
        <f t="shared" si="2"/>
        <v>2672</v>
      </c>
      <c r="K53" s="36" t="s">
        <v>124</v>
      </c>
    </row>
    <row r="54" ht="25" customHeight="1" spans="1:11">
      <c r="A54" s="28">
        <v>352</v>
      </c>
      <c r="B54" s="28" t="s">
        <v>17</v>
      </c>
      <c r="C54" s="32" t="s">
        <v>125</v>
      </c>
      <c r="D54" s="33" t="s">
        <v>121</v>
      </c>
      <c r="E54" s="34">
        <v>29.4</v>
      </c>
      <c r="F54" s="34"/>
      <c r="G54" s="34">
        <v>29.4</v>
      </c>
      <c r="H54" s="35">
        <f t="shared" si="0"/>
        <v>2352</v>
      </c>
      <c r="I54" s="35">
        <f t="shared" si="1"/>
        <v>0</v>
      </c>
      <c r="J54" s="35">
        <f t="shared" si="2"/>
        <v>2352</v>
      </c>
      <c r="K54" s="36" t="s">
        <v>126</v>
      </c>
    </row>
    <row r="55" ht="25" customHeight="1" spans="1:11">
      <c r="A55" s="28">
        <v>353</v>
      </c>
      <c r="B55" s="28" t="s">
        <v>17</v>
      </c>
      <c r="C55" s="32" t="s">
        <v>127</v>
      </c>
      <c r="D55" s="33" t="s">
        <v>121</v>
      </c>
      <c r="E55" s="34">
        <v>51.4</v>
      </c>
      <c r="F55" s="34"/>
      <c r="G55" s="34">
        <v>51.4</v>
      </c>
      <c r="H55" s="35">
        <f t="shared" si="0"/>
        <v>4112</v>
      </c>
      <c r="I55" s="35">
        <f t="shared" si="1"/>
        <v>0</v>
      </c>
      <c r="J55" s="35">
        <f t="shared" si="2"/>
        <v>4112</v>
      </c>
      <c r="K55" s="36" t="s">
        <v>128</v>
      </c>
    </row>
    <row r="56" ht="25" customHeight="1" spans="1:11">
      <c r="A56" s="28">
        <v>354</v>
      </c>
      <c r="B56" s="28" t="s">
        <v>17</v>
      </c>
      <c r="C56" s="32" t="s">
        <v>129</v>
      </c>
      <c r="D56" s="33" t="s">
        <v>121</v>
      </c>
      <c r="E56" s="34">
        <v>20</v>
      </c>
      <c r="F56" s="34"/>
      <c r="G56" s="34">
        <v>20</v>
      </c>
      <c r="H56" s="35">
        <f t="shared" si="0"/>
        <v>1600</v>
      </c>
      <c r="I56" s="35">
        <f t="shared" si="1"/>
        <v>0</v>
      </c>
      <c r="J56" s="35">
        <f t="shared" si="2"/>
        <v>1600</v>
      </c>
      <c r="K56" s="36" t="s">
        <v>130</v>
      </c>
    </row>
    <row r="57" ht="25" customHeight="1" spans="1:11">
      <c r="A57" s="28">
        <v>355</v>
      </c>
      <c r="B57" s="28" t="s">
        <v>17</v>
      </c>
      <c r="C57" s="32" t="s">
        <v>131</v>
      </c>
      <c r="D57" s="33" t="s">
        <v>121</v>
      </c>
      <c r="E57" s="34">
        <v>20.6</v>
      </c>
      <c r="F57" s="34"/>
      <c r="G57" s="34">
        <v>20.6</v>
      </c>
      <c r="H57" s="35">
        <f t="shared" si="0"/>
        <v>1648</v>
      </c>
      <c r="I57" s="35">
        <f t="shared" si="1"/>
        <v>0</v>
      </c>
      <c r="J57" s="35">
        <f t="shared" si="2"/>
        <v>1648</v>
      </c>
      <c r="K57" s="36" t="s">
        <v>132</v>
      </c>
    </row>
    <row r="58" ht="25" customHeight="1" spans="1:11">
      <c r="A58" s="28">
        <v>356</v>
      </c>
      <c r="B58" s="28" t="s">
        <v>17</v>
      </c>
      <c r="C58" s="32" t="s">
        <v>133</v>
      </c>
      <c r="D58" s="33" t="s">
        <v>121</v>
      </c>
      <c r="E58" s="34">
        <v>29.9</v>
      </c>
      <c r="F58" s="34"/>
      <c r="G58" s="34">
        <v>29.9</v>
      </c>
      <c r="H58" s="35">
        <f t="shared" si="0"/>
        <v>2392</v>
      </c>
      <c r="I58" s="35">
        <f t="shared" si="1"/>
        <v>0</v>
      </c>
      <c r="J58" s="35">
        <f t="shared" si="2"/>
        <v>2392</v>
      </c>
      <c r="K58" s="36" t="s">
        <v>134</v>
      </c>
    </row>
    <row r="59" ht="25" customHeight="1" spans="1:11">
      <c r="A59" s="28">
        <v>357</v>
      </c>
      <c r="B59" s="28" t="s">
        <v>17</v>
      </c>
      <c r="C59" s="32" t="s">
        <v>135</v>
      </c>
      <c r="D59" s="33" t="s">
        <v>121</v>
      </c>
      <c r="E59" s="34">
        <v>22.1</v>
      </c>
      <c r="F59" s="34"/>
      <c r="G59" s="34">
        <v>22.1</v>
      </c>
      <c r="H59" s="35">
        <f t="shared" si="0"/>
        <v>1768</v>
      </c>
      <c r="I59" s="35">
        <f t="shared" si="1"/>
        <v>0</v>
      </c>
      <c r="J59" s="35">
        <f t="shared" si="2"/>
        <v>1768</v>
      </c>
      <c r="K59" s="36" t="s">
        <v>136</v>
      </c>
    </row>
    <row r="60" ht="25" customHeight="1" spans="1:11">
      <c r="A60" s="28">
        <v>358</v>
      </c>
      <c r="B60" s="28" t="s">
        <v>17</v>
      </c>
      <c r="C60" s="32" t="s">
        <v>137</v>
      </c>
      <c r="D60" s="33" t="s">
        <v>138</v>
      </c>
      <c r="E60" s="40">
        <v>121.2</v>
      </c>
      <c r="F60" s="34"/>
      <c r="G60" s="40">
        <v>121.2</v>
      </c>
      <c r="H60" s="35">
        <f t="shared" si="0"/>
        <v>9696</v>
      </c>
      <c r="I60" s="35">
        <f t="shared" si="1"/>
        <v>0</v>
      </c>
      <c r="J60" s="35">
        <f t="shared" si="2"/>
        <v>9696</v>
      </c>
      <c r="K60" s="36" t="s">
        <v>139</v>
      </c>
    </row>
    <row r="61" s="3" customFormat="1" ht="25" customHeight="1" spans="1:11">
      <c r="A61" s="28">
        <v>359</v>
      </c>
      <c r="B61" s="28" t="s">
        <v>17</v>
      </c>
      <c r="C61" s="32" t="s">
        <v>140</v>
      </c>
      <c r="D61" s="33" t="s">
        <v>141</v>
      </c>
      <c r="E61" s="34">
        <v>58.6</v>
      </c>
      <c r="F61" s="34"/>
      <c r="G61" s="34">
        <v>58.6</v>
      </c>
      <c r="H61" s="35">
        <f t="shared" si="0"/>
        <v>4688</v>
      </c>
      <c r="I61" s="35">
        <f t="shared" si="1"/>
        <v>0</v>
      </c>
      <c r="J61" s="35">
        <f t="shared" si="2"/>
        <v>4688</v>
      </c>
      <c r="K61" s="36" t="s">
        <v>142</v>
      </c>
    </row>
    <row r="62" ht="25" customHeight="1" spans="1:11">
      <c r="A62" s="28">
        <v>360</v>
      </c>
      <c r="B62" s="28" t="s">
        <v>17</v>
      </c>
      <c r="C62" s="32" t="s">
        <v>143</v>
      </c>
      <c r="D62" s="33" t="s">
        <v>141</v>
      </c>
      <c r="E62" s="34">
        <v>113.6</v>
      </c>
      <c r="F62" s="34"/>
      <c r="G62" s="34">
        <v>113.6</v>
      </c>
      <c r="H62" s="35">
        <f t="shared" si="0"/>
        <v>9088</v>
      </c>
      <c r="I62" s="35">
        <f t="shared" si="1"/>
        <v>0</v>
      </c>
      <c r="J62" s="35">
        <f t="shared" si="2"/>
        <v>9088</v>
      </c>
      <c r="K62" s="36" t="s">
        <v>144</v>
      </c>
    </row>
    <row r="63" ht="25" customHeight="1" spans="1:11">
      <c r="A63" s="28">
        <v>361</v>
      </c>
      <c r="B63" s="28" t="s">
        <v>17</v>
      </c>
      <c r="C63" s="32" t="s">
        <v>145</v>
      </c>
      <c r="D63" s="33" t="s">
        <v>146</v>
      </c>
      <c r="E63" s="34">
        <v>126.4</v>
      </c>
      <c r="F63" s="34"/>
      <c r="G63" s="34">
        <v>126.4</v>
      </c>
      <c r="H63" s="35">
        <f t="shared" si="0"/>
        <v>10112</v>
      </c>
      <c r="I63" s="35">
        <f t="shared" si="1"/>
        <v>0</v>
      </c>
      <c r="J63" s="35">
        <f t="shared" si="2"/>
        <v>10112</v>
      </c>
      <c r="K63" s="36" t="s">
        <v>147</v>
      </c>
    </row>
    <row r="64" ht="25" customHeight="1" spans="1:11">
      <c r="A64" s="28">
        <v>362</v>
      </c>
      <c r="B64" s="28" t="s">
        <v>17</v>
      </c>
      <c r="C64" s="32" t="s">
        <v>148</v>
      </c>
      <c r="D64" s="33" t="s">
        <v>146</v>
      </c>
      <c r="E64" s="34">
        <v>74.7</v>
      </c>
      <c r="F64" s="34"/>
      <c r="G64" s="34">
        <v>74.7</v>
      </c>
      <c r="H64" s="35">
        <f t="shared" si="0"/>
        <v>5976</v>
      </c>
      <c r="I64" s="35">
        <f t="shared" si="1"/>
        <v>0</v>
      </c>
      <c r="J64" s="35">
        <f t="shared" si="2"/>
        <v>5976</v>
      </c>
      <c r="K64" s="36" t="s">
        <v>149</v>
      </c>
    </row>
    <row r="65" ht="25" customHeight="1" spans="1:11">
      <c r="A65" s="28">
        <v>363</v>
      </c>
      <c r="B65" s="28" t="s">
        <v>17</v>
      </c>
      <c r="C65" s="32" t="s">
        <v>150</v>
      </c>
      <c r="D65" s="33" t="s">
        <v>151</v>
      </c>
      <c r="E65" s="34">
        <v>26.4</v>
      </c>
      <c r="F65" s="34">
        <v>26.4</v>
      </c>
      <c r="G65" s="34">
        <v>0</v>
      </c>
      <c r="H65" s="35">
        <f t="shared" si="0"/>
        <v>2112</v>
      </c>
      <c r="I65" s="35">
        <f t="shared" si="1"/>
        <v>7920</v>
      </c>
      <c r="J65" s="35">
        <f t="shared" si="2"/>
        <v>10032</v>
      </c>
      <c r="K65" s="36" t="s">
        <v>152</v>
      </c>
    </row>
    <row r="66" ht="25" customHeight="1" spans="1:11">
      <c r="A66" s="28">
        <v>364</v>
      </c>
      <c r="B66" s="28" t="s">
        <v>17</v>
      </c>
      <c r="C66" s="32" t="s">
        <v>153</v>
      </c>
      <c r="D66" s="33" t="s">
        <v>151</v>
      </c>
      <c r="E66" s="34">
        <v>217.6</v>
      </c>
      <c r="F66" s="34"/>
      <c r="G66" s="34">
        <v>217.6</v>
      </c>
      <c r="H66" s="35">
        <f t="shared" si="0"/>
        <v>17408</v>
      </c>
      <c r="I66" s="35">
        <f t="shared" si="1"/>
        <v>0</v>
      </c>
      <c r="J66" s="35">
        <f t="shared" si="2"/>
        <v>17408</v>
      </c>
      <c r="K66" s="36" t="s">
        <v>154</v>
      </c>
    </row>
    <row r="67" ht="25" customHeight="1" spans="1:11">
      <c r="A67" s="28">
        <v>365</v>
      </c>
      <c r="B67" s="28" t="s">
        <v>17</v>
      </c>
      <c r="C67" s="32" t="s">
        <v>155</v>
      </c>
      <c r="D67" s="33" t="s">
        <v>151</v>
      </c>
      <c r="E67" s="34">
        <v>28.6</v>
      </c>
      <c r="F67" s="38"/>
      <c r="G67" s="34">
        <v>28.6</v>
      </c>
      <c r="H67" s="35">
        <f t="shared" si="0"/>
        <v>2288</v>
      </c>
      <c r="I67" s="35">
        <f t="shared" si="1"/>
        <v>0</v>
      </c>
      <c r="J67" s="35">
        <f t="shared" si="2"/>
        <v>2288</v>
      </c>
      <c r="K67" s="36" t="s">
        <v>156</v>
      </c>
    </row>
    <row r="68" ht="25" customHeight="1" spans="1:11">
      <c r="A68" s="28">
        <v>366</v>
      </c>
      <c r="B68" s="28" t="s">
        <v>17</v>
      </c>
      <c r="C68" s="32" t="s">
        <v>157</v>
      </c>
      <c r="D68" s="33" t="s">
        <v>151</v>
      </c>
      <c r="E68" s="34">
        <v>49.5</v>
      </c>
      <c r="F68" s="38"/>
      <c r="G68" s="34">
        <v>49.5</v>
      </c>
      <c r="H68" s="35">
        <f t="shared" si="0"/>
        <v>3960</v>
      </c>
      <c r="I68" s="35">
        <f t="shared" si="1"/>
        <v>0</v>
      </c>
      <c r="J68" s="35">
        <f t="shared" si="2"/>
        <v>3960</v>
      </c>
      <c r="K68" s="36" t="s">
        <v>158</v>
      </c>
    </row>
    <row r="69" ht="25" customHeight="1" spans="1:11">
      <c r="A69" s="28">
        <v>367</v>
      </c>
      <c r="B69" s="28" t="s">
        <v>17</v>
      </c>
      <c r="C69" s="32" t="s">
        <v>159</v>
      </c>
      <c r="D69" s="33" t="s">
        <v>151</v>
      </c>
      <c r="E69" s="34">
        <v>78.1</v>
      </c>
      <c r="F69" s="34"/>
      <c r="G69" s="34">
        <v>78.1</v>
      </c>
      <c r="H69" s="35">
        <f t="shared" si="0"/>
        <v>6248</v>
      </c>
      <c r="I69" s="35">
        <f t="shared" si="1"/>
        <v>0</v>
      </c>
      <c r="J69" s="35">
        <f t="shared" si="2"/>
        <v>6248</v>
      </c>
      <c r="K69" s="36" t="s">
        <v>160</v>
      </c>
    </row>
    <row r="70" ht="25" customHeight="1" spans="1:11">
      <c r="A70" s="28">
        <v>368</v>
      </c>
      <c r="B70" s="28" t="s">
        <v>17</v>
      </c>
      <c r="C70" s="32" t="s">
        <v>161</v>
      </c>
      <c r="D70" s="33" t="s">
        <v>162</v>
      </c>
      <c r="E70" s="34">
        <v>330.6</v>
      </c>
      <c r="F70" s="32"/>
      <c r="G70" s="34">
        <v>330.6</v>
      </c>
      <c r="H70" s="35">
        <f t="shared" si="0"/>
        <v>26448</v>
      </c>
      <c r="I70" s="35">
        <f t="shared" si="1"/>
        <v>0</v>
      </c>
      <c r="J70" s="35">
        <f t="shared" si="2"/>
        <v>26448</v>
      </c>
      <c r="K70" s="36" t="s">
        <v>163</v>
      </c>
    </row>
    <row r="71" ht="25" customHeight="1" spans="1:11">
      <c r="A71" s="28">
        <v>369</v>
      </c>
      <c r="B71" s="28" t="s">
        <v>17</v>
      </c>
      <c r="C71" s="32" t="s">
        <v>164</v>
      </c>
      <c r="D71" s="33" t="s">
        <v>165</v>
      </c>
      <c r="E71" s="34">
        <v>207.7</v>
      </c>
      <c r="F71" s="34"/>
      <c r="G71" s="34">
        <v>207.7</v>
      </c>
      <c r="H71" s="35">
        <f t="shared" si="0"/>
        <v>16616</v>
      </c>
      <c r="I71" s="35">
        <f t="shared" si="1"/>
        <v>0</v>
      </c>
      <c r="J71" s="35">
        <f t="shared" si="2"/>
        <v>16616</v>
      </c>
      <c r="K71" s="36" t="s">
        <v>166</v>
      </c>
    </row>
    <row r="72" ht="25" customHeight="1" spans="1:11">
      <c r="A72" s="28">
        <v>370</v>
      </c>
      <c r="B72" s="28" t="s">
        <v>17</v>
      </c>
      <c r="C72" s="32" t="s">
        <v>167</v>
      </c>
      <c r="D72" s="33" t="s">
        <v>165</v>
      </c>
      <c r="E72" s="34">
        <v>122.4</v>
      </c>
      <c r="F72" s="34"/>
      <c r="G72" s="34">
        <v>122.4</v>
      </c>
      <c r="H72" s="35">
        <f t="shared" ref="H72:H95" si="3">E72*80</f>
        <v>9792</v>
      </c>
      <c r="I72" s="35">
        <f t="shared" ref="I72:I95" si="4">F72*300</f>
        <v>0</v>
      </c>
      <c r="J72" s="35">
        <f t="shared" ref="J72:J95" si="5">H72+I72</f>
        <v>9792</v>
      </c>
      <c r="K72" s="36" t="s">
        <v>168</v>
      </c>
    </row>
    <row r="73" ht="25" customHeight="1" spans="1:11">
      <c r="A73" s="28">
        <v>371</v>
      </c>
      <c r="B73" s="28" t="s">
        <v>17</v>
      </c>
      <c r="C73" s="32" t="s">
        <v>169</v>
      </c>
      <c r="D73" s="33" t="s">
        <v>165</v>
      </c>
      <c r="E73" s="34">
        <v>106.5</v>
      </c>
      <c r="F73" s="34"/>
      <c r="G73" s="34">
        <v>106.5</v>
      </c>
      <c r="H73" s="35">
        <f t="shared" si="3"/>
        <v>8520</v>
      </c>
      <c r="I73" s="35">
        <f t="shared" si="4"/>
        <v>0</v>
      </c>
      <c r="J73" s="35">
        <f t="shared" si="5"/>
        <v>8520</v>
      </c>
      <c r="K73" s="36" t="s">
        <v>170</v>
      </c>
    </row>
    <row r="74" ht="25" customHeight="1" spans="1:11">
      <c r="A74" s="28">
        <v>372</v>
      </c>
      <c r="B74" s="28" t="s">
        <v>17</v>
      </c>
      <c r="C74" s="32" t="s">
        <v>171</v>
      </c>
      <c r="D74" s="33" t="s">
        <v>172</v>
      </c>
      <c r="E74" s="40">
        <v>84</v>
      </c>
      <c r="F74" s="34"/>
      <c r="G74" s="40">
        <v>84</v>
      </c>
      <c r="H74" s="35">
        <f t="shared" si="3"/>
        <v>6720</v>
      </c>
      <c r="I74" s="35">
        <f t="shared" si="4"/>
        <v>0</v>
      </c>
      <c r="J74" s="35">
        <f t="shared" si="5"/>
        <v>6720</v>
      </c>
      <c r="K74" s="36" t="s">
        <v>173</v>
      </c>
    </row>
    <row r="75" ht="25" customHeight="1" spans="1:11">
      <c r="A75" s="28">
        <v>373</v>
      </c>
      <c r="B75" s="28" t="s">
        <v>17</v>
      </c>
      <c r="C75" s="32" t="s">
        <v>174</v>
      </c>
      <c r="D75" s="33" t="s">
        <v>172</v>
      </c>
      <c r="E75" s="40">
        <v>382.3</v>
      </c>
      <c r="F75" s="39"/>
      <c r="G75" s="40">
        <v>382.3</v>
      </c>
      <c r="H75" s="35">
        <f t="shared" si="3"/>
        <v>30584</v>
      </c>
      <c r="I75" s="35">
        <f t="shared" si="4"/>
        <v>0</v>
      </c>
      <c r="J75" s="35">
        <f t="shared" si="5"/>
        <v>30584</v>
      </c>
      <c r="K75" s="36" t="s">
        <v>175</v>
      </c>
    </row>
    <row r="76" ht="25" customHeight="1" spans="1:11">
      <c r="A76" s="28">
        <v>374</v>
      </c>
      <c r="B76" s="28" t="s">
        <v>17</v>
      </c>
      <c r="C76" s="32" t="s">
        <v>176</v>
      </c>
      <c r="D76" s="33" t="s">
        <v>177</v>
      </c>
      <c r="E76" s="34">
        <v>27.5</v>
      </c>
      <c r="F76" s="39"/>
      <c r="G76" s="34">
        <v>27.5</v>
      </c>
      <c r="H76" s="35">
        <f t="shared" si="3"/>
        <v>2200</v>
      </c>
      <c r="I76" s="35">
        <f t="shared" si="4"/>
        <v>0</v>
      </c>
      <c r="J76" s="35">
        <f t="shared" si="5"/>
        <v>2200</v>
      </c>
      <c r="K76" s="36" t="s">
        <v>178</v>
      </c>
    </row>
    <row r="77" ht="25" customHeight="1" spans="1:11">
      <c r="A77" s="28">
        <v>375</v>
      </c>
      <c r="B77" s="28" t="s">
        <v>17</v>
      </c>
      <c r="C77" s="32" t="s">
        <v>179</v>
      </c>
      <c r="D77" s="33" t="s">
        <v>177</v>
      </c>
      <c r="E77" s="34">
        <v>113.7</v>
      </c>
      <c r="F77" s="34"/>
      <c r="G77" s="34">
        <v>113.7</v>
      </c>
      <c r="H77" s="35">
        <f t="shared" si="3"/>
        <v>9096</v>
      </c>
      <c r="I77" s="35">
        <f t="shared" si="4"/>
        <v>0</v>
      </c>
      <c r="J77" s="35">
        <f t="shared" si="5"/>
        <v>9096</v>
      </c>
      <c r="K77" s="36" t="s">
        <v>180</v>
      </c>
    </row>
    <row r="78" s="2" customFormat="1" ht="25" customHeight="1" spans="1:11">
      <c r="A78" s="28">
        <v>376</v>
      </c>
      <c r="B78" s="28" t="s">
        <v>17</v>
      </c>
      <c r="C78" s="32" t="s">
        <v>181</v>
      </c>
      <c r="D78" s="33" t="s">
        <v>182</v>
      </c>
      <c r="E78" s="34">
        <v>61.6</v>
      </c>
      <c r="F78" s="34"/>
      <c r="G78" s="34">
        <v>61.6</v>
      </c>
      <c r="H78" s="35">
        <f t="shared" si="3"/>
        <v>4928</v>
      </c>
      <c r="I78" s="35">
        <f t="shared" si="4"/>
        <v>0</v>
      </c>
      <c r="J78" s="35">
        <f t="shared" si="5"/>
        <v>4928</v>
      </c>
      <c r="K78" s="36" t="s">
        <v>183</v>
      </c>
    </row>
    <row r="79" s="2" customFormat="1" ht="25" customHeight="1" spans="1:11">
      <c r="A79" s="28">
        <v>377</v>
      </c>
      <c r="B79" s="28" t="s">
        <v>17</v>
      </c>
      <c r="C79" s="32" t="s">
        <v>184</v>
      </c>
      <c r="D79" s="33" t="s">
        <v>182</v>
      </c>
      <c r="E79" s="34">
        <v>21</v>
      </c>
      <c r="F79" s="34"/>
      <c r="G79" s="34">
        <v>21</v>
      </c>
      <c r="H79" s="35">
        <f t="shared" si="3"/>
        <v>1680</v>
      </c>
      <c r="I79" s="35">
        <f t="shared" si="4"/>
        <v>0</v>
      </c>
      <c r="J79" s="35">
        <f t="shared" si="5"/>
        <v>1680</v>
      </c>
      <c r="K79" s="36" t="s">
        <v>185</v>
      </c>
    </row>
    <row r="80" s="2" customFormat="1" ht="25" customHeight="1" spans="1:11">
      <c r="A80" s="28">
        <v>378</v>
      </c>
      <c r="B80" s="28" t="s">
        <v>17</v>
      </c>
      <c r="C80" s="32" t="s">
        <v>186</v>
      </c>
      <c r="D80" s="33" t="s">
        <v>187</v>
      </c>
      <c r="E80" s="34">
        <v>43.9</v>
      </c>
      <c r="F80" s="34"/>
      <c r="G80" s="34">
        <v>43.9</v>
      </c>
      <c r="H80" s="35">
        <f t="shared" si="3"/>
        <v>3512</v>
      </c>
      <c r="I80" s="35">
        <f t="shared" si="4"/>
        <v>0</v>
      </c>
      <c r="J80" s="35">
        <f t="shared" si="5"/>
        <v>3512</v>
      </c>
      <c r="K80" s="36" t="s">
        <v>188</v>
      </c>
    </row>
    <row r="81" s="2" customFormat="1" ht="25" customHeight="1" spans="1:11">
      <c r="A81" s="28">
        <v>379</v>
      </c>
      <c r="B81" s="28" t="s">
        <v>17</v>
      </c>
      <c r="C81" s="32" t="s">
        <v>189</v>
      </c>
      <c r="D81" s="33" t="s">
        <v>187</v>
      </c>
      <c r="E81" s="34">
        <v>29.6</v>
      </c>
      <c r="F81" s="34"/>
      <c r="G81" s="34">
        <v>29.6</v>
      </c>
      <c r="H81" s="35">
        <f t="shared" si="3"/>
        <v>2368</v>
      </c>
      <c r="I81" s="35">
        <f t="shared" si="4"/>
        <v>0</v>
      </c>
      <c r="J81" s="35">
        <f t="shared" si="5"/>
        <v>2368</v>
      </c>
      <c r="K81" s="36" t="s">
        <v>190</v>
      </c>
    </row>
    <row r="82" ht="25" customHeight="1" spans="1:11">
      <c r="A82" s="28">
        <v>380</v>
      </c>
      <c r="B82" s="28" t="s">
        <v>17</v>
      </c>
      <c r="C82" s="32" t="s">
        <v>191</v>
      </c>
      <c r="D82" s="33" t="s">
        <v>192</v>
      </c>
      <c r="E82" s="34">
        <v>103.2</v>
      </c>
      <c r="F82" s="34"/>
      <c r="G82" s="34">
        <v>103.2</v>
      </c>
      <c r="H82" s="35">
        <f t="shared" si="3"/>
        <v>8256</v>
      </c>
      <c r="I82" s="35">
        <f t="shared" si="4"/>
        <v>0</v>
      </c>
      <c r="J82" s="35">
        <f t="shared" si="5"/>
        <v>8256</v>
      </c>
      <c r="K82" s="36" t="s">
        <v>193</v>
      </c>
    </row>
    <row r="83" ht="25" customHeight="1" spans="1:11">
      <c r="A83" s="28">
        <v>381</v>
      </c>
      <c r="B83" s="28" t="s">
        <v>17</v>
      </c>
      <c r="C83" s="32" t="s">
        <v>194</v>
      </c>
      <c r="D83" s="33" t="s">
        <v>195</v>
      </c>
      <c r="E83" s="34">
        <v>25.4</v>
      </c>
      <c r="F83" s="34"/>
      <c r="G83" s="34">
        <v>25.4</v>
      </c>
      <c r="H83" s="35">
        <f t="shared" si="3"/>
        <v>2032</v>
      </c>
      <c r="I83" s="35">
        <f t="shared" si="4"/>
        <v>0</v>
      </c>
      <c r="J83" s="35">
        <f t="shared" si="5"/>
        <v>2032</v>
      </c>
      <c r="K83" s="36" t="s">
        <v>196</v>
      </c>
    </row>
    <row r="84" ht="25" customHeight="1" spans="1:11">
      <c r="A84" s="28">
        <v>382</v>
      </c>
      <c r="B84" s="28" t="s">
        <v>17</v>
      </c>
      <c r="C84" s="32" t="s">
        <v>197</v>
      </c>
      <c r="D84" s="33" t="s">
        <v>195</v>
      </c>
      <c r="E84" s="34">
        <v>52.4</v>
      </c>
      <c r="F84" s="34"/>
      <c r="G84" s="34">
        <v>52.4</v>
      </c>
      <c r="H84" s="35">
        <f t="shared" si="3"/>
        <v>4192</v>
      </c>
      <c r="I84" s="35">
        <f t="shared" si="4"/>
        <v>0</v>
      </c>
      <c r="J84" s="35">
        <f t="shared" si="5"/>
        <v>4192</v>
      </c>
      <c r="K84" s="36" t="s">
        <v>198</v>
      </c>
    </row>
    <row r="85" ht="25" customHeight="1" spans="1:11">
      <c r="A85" s="28">
        <v>383</v>
      </c>
      <c r="B85" s="28" t="s">
        <v>17</v>
      </c>
      <c r="C85" s="32" t="s">
        <v>199</v>
      </c>
      <c r="D85" s="33" t="s">
        <v>195</v>
      </c>
      <c r="E85" s="34">
        <v>24</v>
      </c>
      <c r="F85" s="34"/>
      <c r="G85" s="34">
        <v>24</v>
      </c>
      <c r="H85" s="35">
        <f t="shared" si="3"/>
        <v>1920</v>
      </c>
      <c r="I85" s="35">
        <f t="shared" si="4"/>
        <v>0</v>
      </c>
      <c r="J85" s="35">
        <f t="shared" si="5"/>
        <v>1920</v>
      </c>
      <c r="K85" s="36" t="s">
        <v>200</v>
      </c>
    </row>
    <row r="86" s="2" customFormat="1" ht="25" customHeight="1" spans="1:11">
      <c r="A86" s="28">
        <v>384</v>
      </c>
      <c r="B86" s="28" t="s">
        <v>17</v>
      </c>
      <c r="C86" s="32" t="s">
        <v>201</v>
      </c>
      <c r="D86" s="33" t="s">
        <v>202</v>
      </c>
      <c r="E86" s="34">
        <v>79.7</v>
      </c>
      <c r="F86" s="34"/>
      <c r="G86" s="34">
        <v>79.7</v>
      </c>
      <c r="H86" s="35">
        <f t="shared" si="3"/>
        <v>6376</v>
      </c>
      <c r="I86" s="35">
        <f t="shared" si="4"/>
        <v>0</v>
      </c>
      <c r="J86" s="35">
        <f t="shared" si="5"/>
        <v>6376</v>
      </c>
      <c r="K86" s="36" t="s">
        <v>203</v>
      </c>
    </row>
    <row r="87" s="2" customFormat="1" ht="25" customHeight="1" spans="1:11">
      <c r="A87" s="28">
        <v>385</v>
      </c>
      <c r="B87" s="28" t="s">
        <v>17</v>
      </c>
      <c r="C87" s="32" t="s">
        <v>204</v>
      </c>
      <c r="D87" s="33" t="s">
        <v>202</v>
      </c>
      <c r="E87" s="34">
        <v>78.5</v>
      </c>
      <c r="F87" s="34"/>
      <c r="G87" s="34">
        <v>78.5</v>
      </c>
      <c r="H87" s="35">
        <f t="shared" si="3"/>
        <v>6280</v>
      </c>
      <c r="I87" s="35">
        <f t="shared" si="4"/>
        <v>0</v>
      </c>
      <c r="J87" s="35">
        <f t="shared" si="5"/>
        <v>6280</v>
      </c>
      <c r="K87" s="36" t="s">
        <v>205</v>
      </c>
    </row>
    <row r="88" s="2" customFormat="1" ht="25" customHeight="1" spans="1:11">
      <c r="A88" s="28">
        <v>386</v>
      </c>
      <c r="B88" s="28" t="s">
        <v>17</v>
      </c>
      <c r="C88" s="32" t="s">
        <v>206</v>
      </c>
      <c r="D88" s="33" t="s">
        <v>202</v>
      </c>
      <c r="E88" s="34">
        <v>26.6</v>
      </c>
      <c r="F88" s="34"/>
      <c r="G88" s="34">
        <v>26.6</v>
      </c>
      <c r="H88" s="35">
        <f t="shared" si="3"/>
        <v>2128</v>
      </c>
      <c r="I88" s="35">
        <f t="shared" si="4"/>
        <v>0</v>
      </c>
      <c r="J88" s="35">
        <f t="shared" si="5"/>
        <v>2128</v>
      </c>
      <c r="K88" s="36" t="s">
        <v>207</v>
      </c>
    </row>
    <row r="89" s="2" customFormat="1" ht="25" customHeight="1" spans="1:11">
      <c r="A89" s="28">
        <v>387</v>
      </c>
      <c r="B89" s="28" t="s">
        <v>17</v>
      </c>
      <c r="C89" s="32" t="s">
        <v>208</v>
      </c>
      <c r="D89" s="33" t="s">
        <v>209</v>
      </c>
      <c r="E89" s="34">
        <v>41.2</v>
      </c>
      <c r="F89" s="34"/>
      <c r="G89" s="34">
        <v>41.2</v>
      </c>
      <c r="H89" s="35">
        <f t="shared" si="3"/>
        <v>3296</v>
      </c>
      <c r="I89" s="35">
        <f t="shared" si="4"/>
        <v>0</v>
      </c>
      <c r="J89" s="35">
        <f t="shared" si="5"/>
        <v>3296</v>
      </c>
      <c r="K89" s="36" t="s">
        <v>210</v>
      </c>
    </row>
    <row r="90" s="2" customFormat="1" ht="25" customHeight="1" spans="1:11">
      <c r="A90" s="28">
        <v>388</v>
      </c>
      <c r="B90" s="28" t="s">
        <v>17</v>
      </c>
      <c r="C90" s="32" t="s">
        <v>211</v>
      </c>
      <c r="D90" s="33" t="s">
        <v>209</v>
      </c>
      <c r="E90" s="34">
        <v>65.2</v>
      </c>
      <c r="F90" s="34"/>
      <c r="G90" s="34">
        <v>65.2</v>
      </c>
      <c r="H90" s="35">
        <f t="shared" si="3"/>
        <v>5216</v>
      </c>
      <c r="I90" s="35">
        <f t="shared" si="4"/>
        <v>0</v>
      </c>
      <c r="J90" s="35">
        <f t="shared" si="5"/>
        <v>5216</v>
      </c>
      <c r="K90" s="36" t="s">
        <v>212</v>
      </c>
    </row>
    <row r="91" s="2" customFormat="1" ht="25" customHeight="1" spans="1:11">
      <c r="A91" s="28">
        <v>389</v>
      </c>
      <c r="B91" s="28" t="s">
        <v>17</v>
      </c>
      <c r="C91" s="32" t="s">
        <v>213</v>
      </c>
      <c r="D91" s="33" t="s">
        <v>209</v>
      </c>
      <c r="E91" s="34">
        <v>32.2</v>
      </c>
      <c r="F91" s="34"/>
      <c r="G91" s="34">
        <v>32.2</v>
      </c>
      <c r="H91" s="35">
        <f t="shared" si="3"/>
        <v>2576</v>
      </c>
      <c r="I91" s="35">
        <f t="shared" si="4"/>
        <v>0</v>
      </c>
      <c r="J91" s="35">
        <f t="shared" si="5"/>
        <v>2576</v>
      </c>
      <c r="K91" s="36" t="s">
        <v>214</v>
      </c>
    </row>
    <row r="92" s="2" customFormat="1" ht="25" customHeight="1" spans="1:11">
      <c r="A92" s="28">
        <v>390</v>
      </c>
      <c r="B92" s="28" t="s">
        <v>17</v>
      </c>
      <c r="C92" s="32" t="s">
        <v>215</v>
      </c>
      <c r="D92" s="33" t="s">
        <v>216</v>
      </c>
      <c r="E92" s="34">
        <v>189.2</v>
      </c>
      <c r="F92" s="34"/>
      <c r="G92" s="34">
        <v>189.2</v>
      </c>
      <c r="H92" s="35">
        <f t="shared" si="3"/>
        <v>15136</v>
      </c>
      <c r="I92" s="35">
        <f t="shared" si="4"/>
        <v>0</v>
      </c>
      <c r="J92" s="35">
        <f t="shared" si="5"/>
        <v>15136</v>
      </c>
      <c r="K92" s="36" t="s">
        <v>217</v>
      </c>
    </row>
    <row r="93" s="2" customFormat="1" ht="25" customHeight="1" spans="1:11">
      <c r="A93" s="28">
        <v>391</v>
      </c>
      <c r="B93" s="28" t="s">
        <v>17</v>
      </c>
      <c r="C93" s="32" t="s">
        <v>218</v>
      </c>
      <c r="D93" s="33" t="s">
        <v>216</v>
      </c>
      <c r="E93" s="34">
        <v>71.9</v>
      </c>
      <c r="F93" s="34"/>
      <c r="G93" s="34">
        <v>71.9</v>
      </c>
      <c r="H93" s="35">
        <f t="shared" si="3"/>
        <v>5752</v>
      </c>
      <c r="I93" s="35">
        <f t="shared" si="4"/>
        <v>0</v>
      </c>
      <c r="J93" s="35">
        <f t="shared" si="5"/>
        <v>5752</v>
      </c>
      <c r="K93" s="36" t="s">
        <v>219</v>
      </c>
    </row>
    <row r="94" ht="25" customHeight="1" spans="1:11">
      <c r="A94" s="28">
        <v>392</v>
      </c>
      <c r="B94" s="28" t="s">
        <v>17</v>
      </c>
      <c r="C94" s="32" t="s">
        <v>220</v>
      </c>
      <c r="D94" s="33" t="s">
        <v>221</v>
      </c>
      <c r="E94" s="34">
        <v>32.3</v>
      </c>
      <c r="F94" s="38"/>
      <c r="G94" s="34">
        <v>32.3</v>
      </c>
      <c r="H94" s="35">
        <f t="shared" si="3"/>
        <v>2584</v>
      </c>
      <c r="I94" s="35">
        <f t="shared" si="4"/>
        <v>0</v>
      </c>
      <c r="J94" s="35">
        <f t="shared" si="5"/>
        <v>2584</v>
      </c>
      <c r="K94" s="36" t="s">
        <v>222</v>
      </c>
    </row>
    <row r="95" ht="25" customHeight="1" spans="1:11">
      <c r="A95" s="28">
        <v>393</v>
      </c>
      <c r="B95" s="28" t="s">
        <v>17</v>
      </c>
      <c r="C95" s="32" t="s">
        <v>223</v>
      </c>
      <c r="D95" s="33" t="s">
        <v>221</v>
      </c>
      <c r="E95" s="34">
        <v>127.3</v>
      </c>
      <c r="F95" s="38"/>
      <c r="G95" s="34">
        <v>127.3</v>
      </c>
      <c r="H95" s="35">
        <f t="shared" si="3"/>
        <v>10184</v>
      </c>
      <c r="I95" s="35">
        <f t="shared" si="4"/>
        <v>0</v>
      </c>
      <c r="J95" s="35">
        <f t="shared" si="5"/>
        <v>10184</v>
      </c>
      <c r="K95" s="36" t="s">
        <v>224</v>
      </c>
    </row>
  </sheetData>
  <autoFilter xmlns:etc="http://www.wps.cn/officeDocument/2017/etCustomData" ref="B7:I95" etc:filterBottomFollowUsedRange="0">
    <extLst/>
  </autoFilter>
  <mergeCells count="10">
    <mergeCell ref="A1:D1"/>
    <mergeCell ref="A2:I2"/>
    <mergeCell ref="F4:G4"/>
    <mergeCell ref="H4:I4"/>
    <mergeCell ref="A4:A5"/>
    <mergeCell ref="B4:B5"/>
    <mergeCell ref="C4:C5"/>
    <mergeCell ref="D4:D5"/>
    <mergeCell ref="E4:E5"/>
    <mergeCell ref="J4:J5"/>
  </mergeCells>
  <pageMargins left="0.511805555555556" right="0.314583333333333" top="0.747916666666667" bottom="0.55069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</dc:creator>
  <cp:lastModifiedBy>思思</cp:lastModifiedBy>
  <dcterms:created xsi:type="dcterms:W3CDTF">2022-03-18T01:38:00Z</dcterms:created>
  <cp:lastPrinted>2025-11-24T06:48:00Z</cp:lastPrinted>
  <dcterms:modified xsi:type="dcterms:W3CDTF">2026-06-10T02:39:58Z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2C373E106A97429DB8835329336F79D0_13</vt:lpwstr>
  </property>
  <property fmtid="{D5CDD505-2E9C-101B-9397-08002B2CF9AE}" pid="4" name="CalculationRule">
    <vt:i4>0</vt:i4>
  </property>
</Properties>
</file>