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<sst xmlns="http://schemas.openxmlformats.org/spreadsheetml/2006/main" count="1606" uniqueCount="291">
  <si>
    <t>第四批验收合格资金核算表</t>
  </si>
  <si>
    <t>1唐淑艳养殖场唐淑艳13638415863</t>
  </si>
  <si>
    <t>800头猪</t>
  </si>
  <si>
    <t>序号</t>
  </si>
  <si>
    <t>费用名称</t>
  </si>
  <si>
    <t>内容</t>
  </si>
  <si>
    <t>数量</t>
  </si>
  <si>
    <t>单位</t>
  </si>
  <si>
    <t>单价（元/单位）</t>
  </si>
  <si>
    <t>复价（万）</t>
  </si>
  <si>
    <t>奖补金额（万）</t>
  </si>
  <si>
    <t>沼气池</t>
  </si>
  <si>
    <t>m³</t>
  </si>
  <si>
    <t>收集池</t>
  </si>
  <si>
    <t>28*3.5*2.5m</t>
  </si>
  <si>
    <t>沉淀池</t>
  </si>
  <si>
    <t>7*2.3*2.4m</t>
  </si>
  <si>
    <t>氧化塘</t>
  </si>
  <si>
    <t>37*14*1.5m</t>
  </si>
  <si>
    <t>排污管</t>
  </si>
  <si>
    <t>DN200PVC</t>
  </si>
  <si>
    <t>m</t>
  </si>
  <si>
    <t>DN110PVC</t>
  </si>
  <si>
    <t>污水泵</t>
  </si>
  <si>
    <t>台</t>
  </si>
  <si>
    <t>合计</t>
  </si>
  <si>
    <t>传送带及配套设施</t>
  </si>
  <si>
    <t>项</t>
  </si>
  <si>
    <t>20000羽蛋鸡</t>
  </si>
  <si>
    <t>12*3*2.5m*2个</t>
  </si>
  <si>
    <t>8.2*3.5*2m</t>
  </si>
  <si>
    <t>干粪棚（彩钢瓦）</t>
  </si>
  <si>
    <t>14*10m</t>
  </si>
  <si>
    <t>㎡</t>
  </si>
  <si>
    <t>设备及安装</t>
  </si>
  <si>
    <t>干湿分离机1台，管道及辅材等</t>
  </si>
  <si>
    <t>18.5*17*1.2m</t>
  </si>
  <si>
    <t>350头猪</t>
  </si>
  <si>
    <t>14.5*7*3m</t>
  </si>
  <si>
    <t>干粪棚（石棉瓦）</t>
  </si>
  <si>
    <t>8*4.5m</t>
  </si>
  <si>
    <t>储存池</t>
  </si>
  <si>
    <t>8.5*6*2m</t>
  </si>
  <si>
    <t>120头猪</t>
  </si>
  <si>
    <t>12*5*2.5m</t>
  </si>
  <si>
    <t>7.5*4.3m</t>
  </si>
  <si>
    <t>DN160PVC</t>
  </si>
  <si>
    <t>400头猪</t>
  </si>
  <si>
    <t>8.5*6.4*4m</t>
  </si>
  <si>
    <t>13*5m</t>
  </si>
  <si>
    <t>6.5*6.4*4m</t>
  </si>
  <si>
    <t>13*7*4m+7*2.8*3m</t>
  </si>
  <si>
    <t>14.3*7m</t>
  </si>
  <si>
    <t>2000头猪</t>
  </si>
  <si>
    <t>50*1.2*1.8m+5.2*7.6*4m</t>
  </si>
  <si>
    <t>18.6*13*4m+6.5*6.8*4m+9.1*9.6*4m+11.7*7.8*4m</t>
  </si>
  <si>
    <t>50*12.4m</t>
  </si>
  <si>
    <t>4.6*4*4m</t>
  </si>
  <si>
    <t>200头猪</t>
  </si>
  <si>
    <t>6*4.7*2.5m</t>
  </si>
  <si>
    <t>9.9*7.7m</t>
  </si>
  <si>
    <t>300头猪</t>
  </si>
  <si>
    <t>3*1.2*1.2m+3*1.2*1.2m+2.3*1.8*1.2m</t>
  </si>
  <si>
    <t>14.7*3*2.3m+13.1*2.3*3m</t>
  </si>
  <si>
    <t>13*3m</t>
  </si>
  <si>
    <t>半径11m，角度30°扇形，H=2m</t>
  </si>
  <si>
    <t>11.5*8m</t>
  </si>
  <si>
    <t>1200头猪</t>
  </si>
  <si>
    <t>10.1*5*4m+8.8*2.5*4m</t>
  </si>
  <si>
    <t>8.8*3*4m+11*4*4m</t>
  </si>
  <si>
    <t>12.5*3.3m+8.8*2.8m</t>
  </si>
  <si>
    <t>7.3*4.5*1.5m+（3.5+6.3）*9.5m/2*1m</t>
  </si>
  <si>
    <t>干湿分离机1台，污水泵1台，管道及辅材等</t>
  </si>
  <si>
    <t>1000头猪</t>
  </si>
  <si>
    <t>10.4*9*4m</t>
  </si>
  <si>
    <t>21*14.4m</t>
  </si>
  <si>
    <t>500头猪</t>
  </si>
  <si>
    <t>9.7*4.7*3.5m</t>
  </si>
  <si>
    <t>22*5.7m</t>
  </si>
  <si>
    <t>10*10*4.2m</t>
  </si>
  <si>
    <t>发酵床（彩钢瓦）</t>
  </si>
  <si>
    <t>20.5*4m</t>
  </si>
  <si>
    <t>发酵床设备</t>
  </si>
  <si>
    <t>翻耙机及配套设施</t>
  </si>
  <si>
    <t>700头猪</t>
  </si>
  <si>
    <t>5.5*4*2.5m</t>
  </si>
  <si>
    <t>发酵床（塑料瓦）</t>
  </si>
  <si>
    <t>30.8*5.1m</t>
  </si>
  <si>
    <t>8*7.5*3m</t>
  </si>
  <si>
    <t>黑膜氧化塘</t>
  </si>
  <si>
    <t>17.5*8*2m</t>
  </si>
  <si>
    <t>600头猪</t>
  </si>
  <si>
    <t>8.7*5.8*3m</t>
  </si>
  <si>
    <t>20*5m</t>
  </si>
  <si>
    <t>11.2*4*4m</t>
  </si>
  <si>
    <t>26.5*5m</t>
  </si>
  <si>
    <t>24*11*2m</t>
  </si>
  <si>
    <t>10.2*3.5*4m+11*4*4m</t>
  </si>
  <si>
    <t>14.3*5.7m</t>
  </si>
  <si>
    <t>23000羽蛋鸡</t>
  </si>
  <si>
    <t>1197m</t>
  </si>
  <si>
    <t>2.6*2.1*3m</t>
  </si>
  <si>
    <t>9*5.4*4m</t>
  </si>
  <si>
    <t>干粪棚（塑料瓦）</t>
  </si>
  <si>
    <t>8*5m</t>
  </si>
  <si>
    <t>2.5*2.5*2.5m</t>
  </si>
  <si>
    <t>26.25*5m</t>
  </si>
  <si>
    <t>1250头猪</t>
  </si>
  <si>
    <t>17.2*4*3.5m+17.5*4.5*3.5m</t>
  </si>
  <si>
    <t>36.7*5m</t>
  </si>
  <si>
    <t>12.3*9*4.2m</t>
  </si>
  <si>
    <t>4*2.5*3m</t>
  </si>
  <si>
    <t>10.5*7.5m-4*2.5m</t>
  </si>
  <si>
    <t>（10+27）*24/2*1.8m</t>
  </si>
  <si>
    <t>9.2*7.7*2m</t>
  </si>
  <si>
    <t>20*10m+（7.5+9.5）*5.2/2m</t>
  </si>
  <si>
    <t>厌氧池</t>
  </si>
  <si>
    <t>10.5*2.5*3.5m+Φ3.6m*3.5m</t>
  </si>
  <si>
    <t>11.6*4.2*2.5m</t>
  </si>
  <si>
    <t>11.6*4.2m</t>
  </si>
  <si>
    <t>17*5*4m</t>
  </si>
  <si>
    <t>10*4*4.5m</t>
  </si>
  <si>
    <t>10*4m</t>
  </si>
  <si>
    <t>15万羽生态鸡</t>
  </si>
  <si>
    <t>6.5*4.4*2.2m</t>
  </si>
  <si>
    <t>6.5*6.3m*2个+9*4.5m*2个</t>
  </si>
  <si>
    <t>10*8*4m</t>
  </si>
  <si>
    <t>9.1*4.5m</t>
  </si>
  <si>
    <t>10*4*3.3m</t>
  </si>
  <si>
    <t>13*4m</t>
  </si>
  <si>
    <t>14*4.8*4m</t>
  </si>
  <si>
    <t>7.5*3.5*3m</t>
  </si>
  <si>
    <t>6.8*2.7m</t>
  </si>
  <si>
    <t>25*11*1.5m</t>
  </si>
  <si>
    <t>4000头猪</t>
  </si>
  <si>
    <t>10*10*4.5m+12*1*1.2m*4个+12*2*1.2*4个</t>
  </si>
  <si>
    <t>21*10*4m</t>
  </si>
  <si>
    <t>21*11m</t>
  </si>
  <si>
    <t>8*5.1*4m</t>
  </si>
  <si>
    <t>12.1*5.6m</t>
  </si>
  <si>
    <t>11.8*5*3.2m</t>
  </si>
  <si>
    <t>8*5.6m</t>
  </si>
  <si>
    <t>1500头猪</t>
  </si>
  <si>
    <t>12.4*1*1m</t>
  </si>
  <si>
    <t>19*8.1*4m</t>
  </si>
  <si>
    <t>19*8.1m</t>
  </si>
  <si>
    <t>DN300PVC</t>
  </si>
  <si>
    <t>12*7.3*2.5m</t>
  </si>
  <si>
    <t>7.4*3.5m</t>
  </si>
  <si>
    <t>300头猪，50头牛，200只羊</t>
  </si>
  <si>
    <t>（1.7+4.5）8.8m/2*4m</t>
  </si>
  <si>
    <t>（3.5+6.5）*7.3m/2+4.5*3m</t>
  </si>
  <si>
    <t>（3+6）*8.3m/2</t>
  </si>
  <si>
    <t>5*3.8*3m</t>
  </si>
  <si>
    <t>6.6*3.4m</t>
  </si>
  <si>
    <t>21*15*2.5m</t>
  </si>
  <si>
    <t>10.6*3.4*3.4m</t>
  </si>
  <si>
    <t>8.2*10m</t>
  </si>
  <si>
    <t>12000羽</t>
  </si>
  <si>
    <t>4*3*4m</t>
  </si>
  <si>
    <t>9.9*6*3.5m+6.5*3.2*3.5m</t>
  </si>
  <si>
    <t>9.9*6m+6.5*3.2m</t>
  </si>
  <si>
    <t>14*8.2*2m</t>
  </si>
  <si>
    <t>10*8.2m</t>
  </si>
  <si>
    <t>12*8.5*2m</t>
  </si>
  <si>
    <t>9*3*2.5m+3*1.2/2*2.5m</t>
  </si>
  <si>
    <t>9*3m</t>
  </si>
  <si>
    <t>10.4*4.3*3m</t>
  </si>
  <si>
    <t>（4.4+5.2）*6.4m/2</t>
  </si>
  <si>
    <t>13.6*3*2m</t>
  </si>
  <si>
    <t>6.2*5m</t>
  </si>
  <si>
    <t>10.5*3.2*3m</t>
  </si>
  <si>
    <t>10.9*6.5m</t>
  </si>
  <si>
    <t>7*3.1*2m+4.7*2.8*2m+7*2.3*2m</t>
  </si>
  <si>
    <t>9*5.5m</t>
  </si>
  <si>
    <t>80头牛</t>
  </si>
  <si>
    <t>13.5*4*4m</t>
  </si>
  <si>
    <t>8*5.5m</t>
  </si>
  <si>
    <t>100头猪</t>
  </si>
  <si>
    <t>7.6*4.3*2.6m</t>
  </si>
  <si>
    <t>7.6*4.3m</t>
  </si>
  <si>
    <t>6*6*3.5m</t>
  </si>
  <si>
    <t>5*3.3m</t>
  </si>
  <si>
    <t>10.5*4*4.5m</t>
  </si>
  <si>
    <t>（4+12）*36/2*4m</t>
  </si>
  <si>
    <t>25*8m</t>
  </si>
  <si>
    <t>黑膜池</t>
  </si>
  <si>
    <t>7*5.5*4</t>
  </si>
  <si>
    <t>25*8*3m</t>
  </si>
  <si>
    <t>12.3*8*4m</t>
  </si>
  <si>
    <t>9.6*5.8m</t>
  </si>
  <si>
    <t>DN300</t>
  </si>
  <si>
    <t>150头猪</t>
  </si>
  <si>
    <t>8.3*5.4*3m</t>
  </si>
  <si>
    <t>3.2*3+5.4*5.4m</t>
  </si>
  <si>
    <t>8.5*6*3.8m</t>
  </si>
  <si>
    <t>12.5*4.5m+7.3*5m</t>
  </si>
  <si>
    <t>7.2*3.7*4m</t>
  </si>
  <si>
    <t>19*2.9m</t>
  </si>
  <si>
    <t>5.5*2.4*4m</t>
  </si>
  <si>
    <t>7.5*2.5m</t>
  </si>
  <si>
    <t>6.2*4*4m</t>
  </si>
  <si>
    <t>5.8*4m</t>
  </si>
  <si>
    <t>5.3*5*4m</t>
  </si>
  <si>
    <t>6.5*4.7m+3.2*2m</t>
  </si>
  <si>
    <t>5*2*2m+5*2*4.8m+5*3.5*3m</t>
  </si>
  <si>
    <t>4.7*3.5m</t>
  </si>
  <si>
    <t>4.4*3.3*2.5m+4.3*3.5*2.5m</t>
  </si>
  <si>
    <t>10.5*4.5*4m</t>
  </si>
  <si>
    <t>9*4.5m</t>
  </si>
  <si>
    <t>18*5.2*3.5m+2*2*2m</t>
  </si>
  <si>
    <t>4.5*2.5m</t>
  </si>
  <si>
    <t>12*4.5*4m</t>
  </si>
  <si>
    <t>13.8*4m</t>
  </si>
  <si>
    <t>18*4*4m</t>
  </si>
  <si>
    <t>（7.5+11）*8.5m/2</t>
  </si>
  <si>
    <t>4*3.5*4m</t>
  </si>
  <si>
    <t>14.4*7.3*3.5m+7*3.3*2.5m</t>
  </si>
  <si>
    <t>10.2*7.3m</t>
  </si>
  <si>
    <t>10.5*3.9*4m+3.9*2*3.2m</t>
  </si>
  <si>
    <t>8*5.7m</t>
  </si>
  <si>
    <t>2.5*1.5*3m+3.8*1.4*3m+4.4*1.9*2.5m</t>
  </si>
  <si>
    <t>6.2*7*4m+5*4.2*4m+5.6*4*4m</t>
  </si>
  <si>
    <t>15*8m+10*6m</t>
  </si>
  <si>
    <t>3.7*1.4*4m+10*5*2m+5*2.5*2m*4个</t>
  </si>
  <si>
    <t>总计</t>
  </si>
  <si>
    <t>2魏金元养鸡场魏金元15575303261</t>
  </si>
  <si>
    <t>3叶红云养殖场叶红云18144659872</t>
  </si>
  <si>
    <t>4叶常芳养殖场叶常芳17346910517</t>
  </si>
  <si>
    <t>5陆冬元养殖场陆冬元17374688132</t>
  </si>
  <si>
    <t>6狼牙家庭农场蒋兰军13787690066</t>
  </si>
  <si>
    <t>7红梅养殖场唐红梅18274605000</t>
  </si>
  <si>
    <t>8大枧塘王美荣养殖场王美荣19918229211</t>
  </si>
  <si>
    <t>9鑫旺养殖场唐婷13874682280</t>
  </si>
  <si>
    <t>10唐江华养殖场唐江华15386313189</t>
  </si>
  <si>
    <t>11祥丰家庭农场贺前胜15874672503</t>
  </si>
  <si>
    <t>12建勇养殖场陈建勇15869981399</t>
  </si>
  <si>
    <t>13玉凤兴旺养殖场李昌雄18074632136</t>
  </si>
  <si>
    <t>14唐继勇养殖场唐继勇18143314897</t>
  </si>
  <si>
    <t>15宾安富养殖场1宾安富18307472698</t>
  </si>
  <si>
    <t>16宾安富养殖场2宾安富18307472698</t>
  </si>
  <si>
    <t>17蒋瑞荣养殖场蒋瑞荣18975771861</t>
  </si>
  <si>
    <t>18唐锴养猪场唐锴13367460899</t>
  </si>
  <si>
    <t>19东安富兴养鸡农民专业合作社陈竹清19918460379</t>
  </si>
  <si>
    <t>20洪井养猪场唐昌武13787680348</t>
  </si>
  <si>
    <t>21周金林养猪场周金林18474606038</t>
  </si>
  <si>
    <t>22唐小平养殖场17365758299</t>
  </si>
  <si>
    <t>23王荣养殖场王荣17346951898</t>
  </si>
  <si>
    <t>24雷宜发养殖场雷宜发17374635798</t>
  </si>
  <si>
    <t>25李枝要养殖场李枝要17700736623</t>
  </si>
  <si>
    <t>26福雅养殖场王小牙15116571877</t>
  </si>
  <si>
    <t>27马鞍山养殖场陈恢18673969624</t>
  </si>
  <si>
    <t>28禾鸡岭生态农业科技发展有限公司张毅梅13085424417</t>
  </si>
  <si>
    <t>29吴顺贵养殖场吴顺贵15897391929</t>
  </si>
  <si>
    <t>30吴胜养殖场吴胜18944968390</t>
  </si>
  <si>
    <t>31俊俊养殖场曾宪列17375686331</t>
  </si>
  <si>
    <t>32南桥秋香牧业雷秋香18974651617</t>
  </si>
  <si>
    <t>33吴教华养殖场吴教华18274605500</t>
  </si>
  <si>
    <t>34李小荣养殖场李小荣13469380815</t>
  </si>
  <si>
    <t>35勇飞养殖场吴勇飞13974680079</t>
  </si>
  <si>
    <t>36芳运猪场吕芳运18826562433</t>
  </si>
  <si>
    <t>37胡吉珠养殖场胡吉珠13789166416</t>
  </si>
  <si>
    <t>38伍先美养猪场伍先美19918203696</t>
  </si>
  <si>
    <t>39阳光种养殖服务中心伍贤喜18975789270</t>
  </si>
  <si>
    <t>40刘桂三蛋鸡场李岩19967697978</t>
  </si>
  <si>
    <t>41龙付梅养猪场龙付梅19918256999</t>
  </si>
  <si>
    <t>42烟竹生态农业园陈忠华13787691098</t>
  </si>
  <si>
    <t>43艳梅养殖场文爱军13546951949</t>
  </si>
  <si>
    <t>44刘军娟养殖场鄢忠陆15274632849</t>
  </si>
  <si>
    <t>45龙海斌养猪场龙海斌13787684582</t>
  </si>
  <si>
    <t>46永旺种养殖场刘荣荣15900020779</t>
  </si>
  <si>
    <t>47康源生态种养农民专业合作社陈珍鹏15116598818</t>
  </si>
  <si>
    <t>48吴小华养殖场吴小华15343263307</t>
  </si>
  <si>
    <t>49付小平养殖场付小平15399841518</t>
  </si>
  <si>
    <t>50张淑华养殖场张淑华15907464555</t>
  </si>
  <si>
    <t>51李爱华养殖场李爱华18474600176</t>
  </si>
  <si>
    <t>52蒋建军养殖场蒋建军17346948058</t>
  </si>
  <si>
    <t>53绍青养猪场蒋绍青15387467499</t>
  </si>
  <si>
    <t>54唐应海养殖场王建军18975778936</t>
  </si>
  <si>
    <t>55光辉养猪场1席光辉15807489321</t>
  </si>
  <si>
    <t>56光辉养猪场2席光辉15807489321</t>
  </si>
  <si>
    <t>57罗良宣养猪场罗良宣13170461958</t>
  </si>
  <si>
    <t>58声永猪场文声永13874614666</t>
  </si>
  <si>
    <t>59孙安玉养殖场孙安玉18229469028</t>
  </si>
  <si>
    <t>60刘帅养殖场刘帅13638410072</t>
  </si>
  <si>
    <t>61胡资达养殖场胡资达15307468039</t>
  </si>
  <si>
    <t>62世民养殖场彭世民18974608898</t>
  </si>
  <si>
    <t>63彭玉永养殖场彭玉永17707461608</t>
  </si>
  <si>
    <t>64魏得闪养殖场魏得闪15116562466</t>
  </si>
  <si>
    <t>65兵丰养殖场魏海兵13874777252</t>
  </si>
  <si>
    <t>8*6.5*3.4m+5.6*4*3.4m+11*4.4*2.5m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</si>
</sst>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Tahoma"/>
      <family val="2"/>
    </font>
    <font>
      <b/>
      <sz val="11"/>
      <color rgb="FF000000"/>
      <name val="宋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/>
      <bottom/>
    </border>
    <border>
      <left style="thick"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/>
      <right style="thin">
        <color rgb="FF000000"/>
      </right>
      <top style="thin">
        <color rgb="FF000000"/>
      </top>
      <bottom/>
    </border>
    <border>
      <left/>
      <right style="thick"/>
      <top/>
      <bottom/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n">
        <color rgb="FF000000"/>
      </left>
      <right style="thick"/>
      <top style="thin">
        <color rgb="FF000000"/>
      </top>
      <bottom/>
    </border>
    <border>
      <left style="thin">
        <color rgb="FF000000"/>
      </left>
      <right style="thick"/>
      <top/>
      <bottom/>
    </border>
    <border>
      <left style="thin">
        <color rgb="FF000000"/>
      </left>
      <right style="thick"/>
      <top/>
      <bottom style="thick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4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41" fillId="0" borderId="11" xfId="0" applyNumberFormat="1" applyFont="1" applyFill="1" applyBorder="1" applyAlignment="1">
      <alignment horizontal="center" vertical="center" wrapText="1"/>
    </xf>
    <xf numFmtId="177" fontId="42" fillId="0" borderId="12" xfId="0" applyNumberFormat="1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177" fontId="44" fillId="0" borderId="14" xfId="0" applyNumberFormat="1" applyFont="1" applyFill="1" applyBorder="1" applyAlignment="1">
      <alignment horizontal="center" vertical="center" wrapText="1"/>
    </xf>
    <xf numFmtId="177" fontId="45" fillId="0" borderId="14" xfId="0" applyNumberFormat="1" applyFont="1" applyFill="1" applyBorder="1" applyAlignment="1">
      <alignment horizontal="center" vertical="center" wrapText="1"/>
    </xf>
    <xf numFmtId="176" fontId="41" fillId="0" borderId="15" xfId="0" applyNumberFormat="1" applyFont="1" applyFill="1" applyBorder="1" applyAlignment="1">
      <alignment horizontal="center" vertical="center" wrapText="1"/>
    </xf>
    <xf numFmtId="177" fontId="43" fillId="0" borderId="16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18" xfId="0" applyNumberFormat="1" applyBorder="1" applyAlignment="1">
      <alignment vertical="center"/>
    </xf>
    <xf numFmtId="177" fontId="43" fillId="0" borderId="19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40" fillId="0" borderId="20" xfId="0" applyNumberFormat="1" applyFont="1" applyBorder="1" applyAlignment="1">
      <alignment horizontal="center" vertical="center"/>
    </xf>
    <xf numFmtId="177" fontId="44" fillId="0" borderId="14" xfId="0" applyNumberFormat="1" applyFont="1" applyFill="1" applyBorder="1" applyAlignment="1">
      <alignment horizontal="center" vertical="center" wrapText="1"/>
    </xf>
    <xf numFmtId="177" fontId="43" fillId="0" borderId="16" xfId="0" applyNumberFormat="1" applyFont="1" applyFill="1" applyBorder="1" applyAlignment="1">
      <alignment horizontal="center" vertical="center" wrapText="1"/>
    </xf>
    <xf numFmtId="177" fontId="41" fillId="0" borderId="12" xfId="0" applyNumberFormat="1" applyFont="1" applyFill="1" applyBorder="1" applyAlignment="1">
      <alignment horizontal="center" vertical="center" wrapText="1"/>
    </xf>
    <xf numFmtId="177" fontId="44" fillId="0" borderId="14" xfId="0" applyNumberFormat="1" applyFont="1" applyFill="1" applyBorder="1" applyAlignment="1">
      <alignment horizontal="center" vertical="center" wrapText="1"/>
    </xf>
    <xf numFmtId="176" fontId="46" fillId="0" borderId="21" xfId="0" applyNumberFormat="1" applyFont="1" applyBorder="1" applyAlignment="1">
      <alignment horizontal="center" vertical="center"/>
    </xf>
    <xf numFmtId="176" fontId="46" fillId="0" borderId="22" xfId="0" applyNumberFormat="1" applyFont="1" applyBorder="1" applyAlignment="1">
      <alignment horizontal="center" vertical="center"/>
    </xf>
    <xf numFmtId="176" fontId="46" fillId="0" borderId="23" xfId="0" applyNumberFormat="1" applyFont="1" applyBorder="1" applyAlignment="1">
      <alignment horizontal="center" vertical="center"/>
    </xf>
    <xf numFmtId="177" fontId="45" fillId="0" borderId="14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6" fontId="40" fillId="0" borderId="24" xfId="0" applyNumberFormat="1" applyFont="1" applyBorder="1" applyAlignment="1">
      <alignment horizontal="center" vertical="center"/>
    </xf>
    <xf numFmtId="176" fontId="40" fillId="0" borderId="25" xfId="0" applyNumberFormat="1" applyFont="1" applyBorder="1" applyAlignment="1">
      <alignment horizontal="center" vertical="center"/>
    </xf>
    <xf numFmtId="176" fontId="40" fillId="0" borderId="20" xfId="0" applyNumberFormat="1" applyFont="1" applyBorder="1" applyAlignment="1">
      <alignment horizontal="center" vertical="center"/>
    </xf>
    <xf numFmtId="177" fontId="31" fillId="0" borderId="26" xfId="0" applyNumberFormat="1" applyFont="1" applyBorder="1" applyAlignment="1">
      <alignment horizontal="center" vertical="center"/>
    </xf>
    <xf numFmtId="177" fontId="31" fillId="0" borderId="27" xfId="0" applyNumberFormat="1" applyFont="1" applyBorder="1" applyAlignment="1">
      <alignment horizontal="center" vertical="center"/>
    </xf>
    <xf numFmtId="177" fontId="31" fillId="0" borderId="28" xfId="0" applyNumberFormat="1" applyFont="1" applyBorder="1" applyAlignment="1">
      <alignment horizontal="center" vertical="center"/>
    </xf>
    <xf numFmtId="177" fontId="31" fillId="0" borderId="29" xfId="0" applyNumberFormat="1" applyFont="1" applyBorder="1" applyAlignment="1">
      <alignment horizontal="center" vertical="center"/>
    </xf>
    <xf numFmtId="177" fontId="3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8"/>
  <sheetViews>
    <sheetView tabSelected="1" zoomScalePageLayoutView="0" workbookViewId="0" topLeftCell="A487">
      <selection activeCell="J328" sqref="J328"/>
    </sheetView>
  </sheetViews>
  <sheetFormatPr defaultColWidth="9.00390625" defaultRowHeight="15"/>
  <cols>
    <col min="1" max="1" width="9.00390625" style="1" customWidth="1"/>
    <col min="2" max="2" width="9.00390625" style="2" customWidth="1"/>
    <col min="3" max="3" width="22.421875" style="2" customWidth="1"/>
    <col min="4" max="4" width="58.7109375" style="2" customWidth="1"/>
    <col min="5" max="5" width="11.421875" style="2" customWidth="1"/>
    <col min="6" max="6" width="9.00390625" style="2" customWidth="1"/>
    <col min="7" max="7" width="13.7109375" style="2" customWidth="1"/>
    <col min="8" max="8" width="11.57421875" style="2" customWidth="1"/>
    <col min="9" max="9" width="12.57421875" style="2" customWidth="1"/>
    <col min="10" max="11" width="9.00390625" style="2" customWidth="1"/>
    <col min="12" max="13" width="12.57421875" style="2" customWidth="1"/>
    <col min="14" max="16384" width="9.00390625" style="2" customWidth="1"/>
  </cols>
  <sheetData>
    <row r="1" spans="1:9" ht="25.5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18.75">
      <c r="A2" s="3" t="s">
        <v>1</v>
      </c>
      <c r="B2" s="4"/>
      <c r="C2" s="4"/>
      <c r="D2" s="4"/>
      <c r="E2" s="4"/>
      <c r="F2" s="4"/>
      <c r="G2" s="4" t="s">
        <v>2</v>
      </c>
      <c r="H2" s="4"/>
      <c r="I2" s="16"/>
    </row>
    <row r="3" spans="1:9" ht="27">
      <c r="A3" s="5" t="s">
        <v>3</v>
      </c>
      <c r="B3" s="23" t="s">
        <v>4</v>
      </c>
      <c r="C3" s="23"/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</row>
    <row r="4" spans="1:9" ht="13.5">
      <c r="A4" s="8">
        <v>1</v>
      </c>
      <c r="B4" s="24" t="s">
        <v>11</v>
      </c>
      <c r="C4" s="24"/>
      <c r="D4" s="9"/>
      <c r="E4" s="9">
        <v>100</v>
      </c>
      <c r="F4" s="9" t="s">
        <v>12</v>
      </c>
      <c r="G4" s="9">
        <v>517</v>
      </c>
      <c r="H4" s="9">
        <f aca="true" t="shared" si="0" ref="H4:H10">E4*G4/10000</f>
        <v>5.17</v>
      </c>
      <c r="I4" s="34">
        <f>H11*0.35</f>
        <v>11.627041649999999</v>
      </c>
    </row>
    <row r="5" spans="1:9" ht="13.5">
      <c r="A5" s="8">
        <v>2</v>
      </c>
      <c r="B5" s="24" t="s">
        <v>13</v>
      </c>
      <c r="C5" s="24"/>
      <c r="D5" s="9" t="s">
        <v>14</v>
      </c>
      <c r="E5" s="9">
        <v>245</v>
      </c>
      <c r="F5" s="9" t="s">
        <v>12</v>
      </c>
      <c r="G5" s="9">
        <v>410.44</v>
      </c>
      <c r="H5" s="9">
        <f t="shared" si="0"/>
        <v>10.05578</v>
      </c>
      <c r="I5" s="35"/>
    </row>
    <row r="6" spans="1:9" ht="13.5">
      <c r="A6" s="8">
        <v>3</v>
      </c>
      <c r="B6" s="24" t="s">
        <v>15</v>
      </c>
      <c r="C6" s="24"/>
      <c r="D6" s="9" t="s">
        <v>16</v>
      </c>
      <c r="E6" s="9">
        <v>320</v>
      </c>
      <c r="F6" s="9" t="s">
        <v>12</v>
      </c>
      <c r="G6" s="9">
        <v>410.44</v>
      </c>
      <c r="H6" s="9">
        <f t="shared" si="0"/>
        <v>13.134079999999999</v>
      </c>
      <c r="I6" s="35"/>
    </row>
    <row r="7" spans="1:9" ht="14.25">
      <c r="A7" s="8">
        <v>4</v>
      </c>
      <c r="B7" s="28" t="s">
        <v>17</v>
      </c>
      <c r="C7" s="29"/>
      <c r="D7" s="10" t="s">
        <v>18</v>
      </c>
      <c r="E7" s="9">
        <v>777</v>
      </c>
      <c r="F7" s="9" t="s">
        <v>12</v>
      </c>
      <c r="G7" s="9">
        <v>56.67</v>
      </c>
      <c r="H7" s="9">
        <f t="shared" si="0"/>
        <v>4.403259</v>
      </c>
      <c r="I7" s="35"/>
    </row>
    <row r="8" spans="1:9" ht="13.5">
      <c r="A8" s="8">
        <v>5</v>
      </c>
      <c r="B8" s="24" t="s">
        <v>19</v>
      </c>
      <c r="C8" s="24"/>
      <c r="D8" s="9" t="s">
        <v>20</v>
      </c>
      <c r="E8" s="9">
        <v>60</v>
      </c>
      <c r="F8" s="9" t="s">
        <v>21</v>
      </c>
      <c r="G8" s="9">
        <v>50</v>
      </c>
      <c r="H8" s="9">
        <f t="shared" si="0"/>
        <v>0.3</v>
      </c>
      <c r="I8" s="35"/>
    </row>
    <row r="9" spans="1:9" ht="13.5">
      <c r="A9" s="8">
        <v>6</v>
      </c>
      <c r="B9" s="24" t="s">
        <v>19</v>
      </c>
      <c r="C9" s="24"/>
      <c r="D9" s="9" t="s">
        <v>22</v>
      </c>
      <c r="E9" s="9">
        <v>24</v>
      </c>
      <c r="F9" s="9" t="s">
        <v>21</v>
      </c>
      <c r="G9" s="9">
        <v>30</v>
      </c>
      <c r="H9" s="9">
        <f t="shared" si="0"/>
        <v>0.072</v>
      </c>
      <c r="I9" s="35"/>
    </row>
    <row r="10" spans="1:9" ht="13.5">
      <c r="A10" s="8">
        <v>7</v>
      </c>
      <c r="B10" s="24" t="s">
        <v>23</v>
      </c>
      <c r="C10" s="24"/>
      <c r="D10" s="9"/>
      <c r="E10" s="9">
        <v>1</v>
      </c>
      <c r="F10" s="9" t="s">
        <v>24</v>
      </c>
      <c r="G10" s="9">
        <v>850</v>
      </c>
      <c r="H10" s="9">
        <f t="shared" si="0"/>
        <v>0.085</v>
      </c>
      <c r="I10" s="35"/>
    </row>
    <row r="11" spans="1:9" ht="15" thickBot="1">
      <c r="A11" s="11">
        <v>8</v>
      </c>
      <c r="B11" s="22" t="s">
        <v>25</v>
      </c>
      <c r="C11" s="22"/>
      <c r="D11" s="12"/>
      <c r="E11" s="12"/>
      <c r="F11" s="12"/>
      <c r="G11" s="12"/>
      <c r="H11" s="12">
        <f>SUM(H4:H10)</f>
        <v>33.220119</v>
      </c>
      <c r="I11" s="36"/>
    </row>
    <row r="12" spans="1:9" ht="20.25" thickBot="1" thickTop="1">
      <c r="A12" s="3" t="s">
        <v>226</v>
      </c>
      <c r="B12" s="4"/>
      <c r="C12" s="4"/>
      <c r="D12" s="13"/>
      <c r="E12" s="4"/>
      <c r="F12" s="4"/>
      <c r="G12" s="4" t="s">
        <v>28</v>
      </c>
      <c r="H12" s="4"/>
      <c r="I12" s="16"/>
    </row>
    <row r="13" spans="1:9" ht="27">
      <c r="A13" s="5" t="s">
        <v>3</v>
      </c>
      <c r="B13" s="23" t="s">
        <v>4</v>
      </c>
      <c r="C13" s="23"/>
      <c r="D13" s="6" t="s">
        <v>5</v>
      </c>
      <c r="E13" s="7" t="s">
        <v>6</v>
      </c>
      <c r="F13" s="7" t="s">
        <v>7</v>
      </c>
      <c r="G13" s="7" t="s">
        <v>8</v>
      </c>
      <c r="H13" s="7" t="s">
        <v>9</v>
      </c>
      <c r="I13" s="17" t="s">
        <v>10</v>
      </c>
    </row>
    <row r="14" spans="1:9" ht="13.5">
      <c r="A14" s="8">
        <v>1</v>
      </c>
      <c r="B14" s="24" t="s">
        <v>13</v>
      </c>
      <c r="C14" s="24"/>
      <c r="D14" s="9" t="s">
        <v>29</v>
      </c>
      <c r="E14" s="9">
        <v>180</v>
      </c>
      <c r="F14" s="9" t="s">
        <v>12</v>
      </c>
      <c r="G14" s="9">
        <v>410.44</v>
      </c>
      <c r="H14" s="9">
        <f aca="true" t="shared" si="1" ref="H14:H19">E14*G14/10000</f>
        <v>7.387919999999999</v>
      </c>
      <c r="I14" s="37">
        <f>H20*0.35</f>
        <v>8.9019091</v>
      </c>
    </row>
    <row r="15" spans="1:9" ht="13.5">
      <c r="A15" s="8">
        <v>2</v>
      </c>
      <c r="B15" s="24" t="s">
        <v>15</v>
      </c>
      <c r="C15" s="24"/>
      <c r="D15" s="9" t="s">
        <v>30</v>
      </c>
      <c r="E15" s="9">
        <v>57.4</v>
      </c>
      <c r="F15" s="9" t="s">
        <v>12</v>
      </c>
      <c r="G15" s="9">
        <v>410.44</v>
      </c>
      <c r="H15" s="9">
        <f t="shared" si="1"/>
        <v>2.3559256</v>
      </c>
      <c r="I15" s="37"/>
    </row>
    <row r="16" spans="1:9" ht="13.5">
      <c r="A16" s="8">
        <v>3</v>
      </c>
      <c r="B16" s="24" t="s">
        <v>31</v>
      </c>
      <c r="C16" s="24"/>
      <c r="D16" s="9" t="s">
        <v>32</v>
      </c>
      <c r="E16" s="9">
        <v>140</v>
      </c>
      <c r="F16" s="9" t="s">
        <v>33</v>
      </c>
      <c r="G16" s="15">
        <v>408.46</v>
      </c>
      <c r="H16" s="9">
        <f t="shared" si="1"/>
        <v>5.718439999999999</v>
      </c>
      <c r="I16" s="37"/>
    </row>
    <row r="17" spans="1:9" ht="13.5">
      <c r="A17" s="8">
        <v>4</v>
      </c>
      <c r="B17" s="24" t="s">
        <v>34</v>
      </c>
      <c r="C17" s="24"/>
      <c r="D17" s="9" t="s">
        <v>35</v>
      </c>
      <c r="E17" s="9">
        <v>1</v>
      </c>
      <c r="F17" s="9" t="s">
        <v>27</v>
      </c>
      <c r="G17" s="9">
        <v>6300</v>
      </c>
      <c r="H17" s="9">
        <f t="shared" si="1"/>
        <v>0.63</v>
      </c>
      <c r="I17" s="34"/>
    </row>
    <row r="18" spans="1:9" ht="13.5">
      <c r="A18" s="8">
        <v>5</v>
      </c>
      <c r="B18" s="24" t="s">
        <v>23</v>
      </c>
      <c r="C18" s="24"/>
      <c r="D18" s="9"/>
      <c r="E18" s="9">
        <v>2</v>
      </c>
      <c r="F18" s="9" t="s">
        <v>24</v>
      </c>
      <c r="G18" s="9">
        <v>1900</v>
      </c>
      <c r="H18" s="9">
        <f t="shared" si="1"/>
        <v>0.38</v>
      </c>
      <c r="I18" s="34"/>
    </row>
    <row r="19" spans="1:9" ht="14.25">
      <c r="A19" s="8">
        <v>6</v>
      </c>
      <c r="B19" s="28" t="s">
        <v>17</v>
      </c>
      <c r="C19" s="29"/>
      <c r="D19" s="10" t="s">
        <v>36</v>
      </c>
      <c r="E19" s="9">
        <v>377.4</v>
      </c>
      <c r="F19" s="9" t="s">
        <v>12</v>
      </c>
      <c r="G19" s="9">
        <v>237.46</v>
      </c>
      <c r="H19" s="9">
        <f t="shared" si="1"/>
        <v>8.9617404</v>
      </c>
      <c r="I19" s="34"/>
    </row>
    <row r="20" spans="1:9" ht="14.25">
      <c r="A20" s="11">
        <v>7</v>
      </c>
      <c r="B20" s="22" t="s">
        <v>25</v>
      </c>
      <c r="C20" s="22"/>
      <c r="D20" s="12"/>
      <c r="E20" s="12"/>
      <c r="F20" s="12"/>
      <c r="G20" s="12"/>
      <c r="H20" s="12">
        <f>SUM(H14:H19)</f>
        <v>25.434026</v>
      </c>
      <c r="I20" s="38"/>
    </row>
    <row r="21" spans="1:9" ht="18.75">
      <c r="A21" s="3" t="s">
        <v>227</v>
      </c>
      <c r="B21" s="4"/>
      <c r="C21" s="4"/>
      <c r="D21" s="13"/>
      <c r="E21" s="4"/>
      <c r="F21" s="4"/>
      <c r="G21" s="4" t="s">
        <v>37</v>
      </c>
      <c r="H21" s="4"/>
      <c r="I21" s="16"/>
    </row>
    <row r="22" spans="1:9" ht="27">
      <c r="A22" s="5" t="s">
        <v>3</v>
      </c>
      <c r="B22" s="23" t="s">
        <v>4</v>
      </c>
      <c r="C22" s="23"/>
      <c r="D22" s="6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17" t="s">
        <v>10</v>
      </c>
    </row>
    <row r="23" spans="1:9" ht="13.5">
      <c r="A23" s="8">
        <v>1</v>
      </c>
      <c r="B23" s="24" t="s">
        <v>11</v>
      </c>
      <c r="C23" s="24"/>
      <c r="D23" s="9"/>
      <c r="E23" s="9">
        <v>100</v>
      </c>
      <c r="F23" s="9" t="s">
        <v>12</v>
      </c>
      <c r="G23" s="9">
        <v>517</v>
      </c>
      <c r="H23" s="9">
        <f aca="true" t="shared" si="2" ref="H23:H28">E23*G23/10000</f>
        <v>5.17</v>
      </c>
      <c r="I23" s="37">
        <f>H29*0.35</f>
        <v>8.652486499999998</v>
      </c>
    </row>
    <row r="24" spans="1:9" ht="13.5">
      <c r="A24" s="8">
        <v>2</v>
      </c>
      <c r="B24" s="24" t="s">
        <v>15</v>
      </c>
      <c r="C24" s="24"/>
      <c r="D24" s="9" t="s">
        <v>38</v>
      </c>
      <c r="E24" s="9">
        <v>304.5</v>
      </c>
      <c r="F24" s="9" t="s">
        <v>12</v>
      </c>
      <c r="G24" s="9">
        <v>410.44</v>
      </c>
      <c r="H24" s="9">
        <f t="shared" si="2"/>
        <v>12.497898</v>
      </c>
      <c r="I24" s="37"/>
    </row>
    <row r="25" spans="1:9" ht="13.5">
      <c r="A25" s="8">
        <v>3</v>
      </c>
      <c r="B25" s="24" t="s">
        <v>39</v>
      </c>
      <c r="C25" s="24"/>
      <c r="D25" s="9" t="s">
        <v>40</v>
      </c>
      <c r="E25" s="9">
        <v>36</v>
      </c>
      <c r="F25" s="9" t="s">
        <v>33</v>
      </c>
      <c r="G25" s="15">
        <v>321.39</v>
      </c>
      <c r="H25" s="9">
        <f t="shared" si="2"/>
        <v>1.157004</v>
      </c>
      <c r="I25" s="37"/>
    </row>
    <row r="26" spans="1:9" ht="13.5">
      <c r="A26" s="8">
        <v>4</v>
      </c>
      <c r="B26" s="24" t="s">
        <v>41</v>
      </c>
      <c r="C26" s="24"/>
      <c r="D26" s="9" t="s">
        <v>42</v>
      </c>
      <c r="E26" s="9">
        <v>102</v>
      </c>
      <c r="F26" s="9" t="s">
        <v>12</v>
      </c>
      <c r="G26" s="9">
        <v>410.44</v>
      </c>
      <c r="H26" s="9">
        <f t="shared" si="2"/>
        <v>4.186488</v>
      </c>
      <c r="I26" s="34"/>
    </row>
    <row r="27" spans="1:9" ht="13.5">
      <c r="A27" s="8">
        <v>5</v>
      </c>
      <c r="B27" s="24" t="s">
        <v>23</v>
      </c>
      <c r="C27" s="24"/>
      <c r="D27" s="9"/>
      <c r="E27" s="9">
        <v>2</v>
      </c>
      <c r="F27" s="9" t="s">
        <v>24</v>
      </c>
      <c r="G27" s="9">
        <v>2800</v>
      </c>
      <c r="H27" s="9">
        <f t="shared" si="2"/>
        <v>0.56</v>
      </c>
      <c r="I27" s="34"/>
    </row>
    <row r="28" spans="1:9" ht="13.5">
      <c r="A28" s="8">
        <v>6</v>
      </c>
      <c r="B28" s="24" t="s">
        <v>19</v>
      </c>
      <c r="C28" s="24"/>
      <c r="D28" s="9" t="s">
        <v>20</v>
      </c>
      <c r="E28" s="9">
        <v>230</v>
      </c>
      <c r="F28" s="9" t="s">
        <v>21</v>
      </c>
      <c r="G28" s="9">
        <v>50</v>
      </c>
      <c r="H28" s="9">
        <f t="shared" si="2"/>
        <v>1.15</v>
      </c>
      <c r="I28" s="34"/>
    </row>
    <row r="29" spans="1:9" ht="14.25">
      <c r="A29" s="11">
        <v>7</v>
      </c>
      <c r="B29" s="22" t="s">
        <v>25</v>
      </c>
      <c r="C29" s="22"/>
      <c r="D29" s="12"/>
      <c r="E29" s="12"/>
      <c r="F29" s="12"/>
      <c r="G29" s="12"/>
      <c r="H29" s="12">
        <f>SUM(H23:H28)</f>
        <v>24.72139</v>
      </c>
      <c r="I29" s="38"/>
    </row>
    <row r="30" spans="1:9" ht="18.75">
      <c r="A30" s="3" t="s">
        <v>228</v>
      </c>
      <c r="B30" s="4"/>
      <c r="C30" s="4"/>
      <c r="D30" s="13"/>
      <c r="E30" s="4"/>
      <c r="F30" s="4"/>
      <c r="G30" s="4" t="s">
        <v>43</v>
      </c>
      <c r="H30" s="4"/>
      <c r="I30" s="16"/>
    </row>
    <row r="31" spans="1:9" ht="27">
      <c r="A31" s="5" t="s">
        <v>3</v>
      </c>
      <c r="B31" s="23" t="s">
        <v>4</v>
      </c>
      <c r="C31" s="23"/>
      <c r="D31" s="6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17" t="s">
        <v>10</v>
      </c>
    </row>
    <row r="32" spans="1:9" ht="13.5">
      <c r="A32" s="8">
        <v>1</v>
      </c>
      <c r="B32" s="24" t="s">
        <v>15</v>
      </c>
      <c r="C32" s="24"/>
      <c r="D32" s="9" t="s">
        <v>44</v>
      </c>
      <c r="E32" s="9">
        <v>150</v>
      </c>
      <c r="F32" s="9" t="s">
        <v>12</v>
      </c>
      <c r="G32" s="9">
        <v>410.44</v>
      </c>
      <c r="H32" s="9">
        <f>E32*G32/10000</f>
        <v>6.1566</v>
      </c>
      <c r="I32" s="37">
        <f>H36*0.35</f>
        <v>2.9238592249999997</v>
      </c>
    </row>
    <row r="33" spans="1:9" ht="13.5">
      <c r="A33" s="8">
        <v>2</v>
      </c>
      <c r="B33" s="24" t="s">
        <v>31</v>
      </c>
      <c r="C33" s="24"/>
      <c r="D33" s="9" t="s">
        <v>45</v>
      </c>
      <c r="E33" s="9">
        <v>32.25</v>
      </c>
      <c r="F33" s="9" t="s">
        <v>33</v>
      </c>
      <c r="G33" s="15">
        <v>408.46</v>
      </c>
      <c r="H33" s="9">
        <f>E33*G33/10000</f>
        <v>1.3172834999999998</v>
      </c>
      <c r="I33" s="37"/>
    </row>
    <row r="34" spans="1:9" ht="13.5">
      <c r="A34" s="8">
        <v>3</v>
      </c>
      <c r="B34" s="24" t="s">
        <v>23</v>
      </c>
      <c r="C34" s="24"/>
      <c r="D34" s="9"/>
      <c r="E34" s="9">
        <v>1</v>
      </c>
      <c r="F34" s="9" t="s">
        <v>24</v>
      </c>
      <c r="G34" s="9">
        <v>2800</v>
      </c>
      <c r="H34" s="9">
        <f>E34*G34/10000</f>
        <v>0.28</v>
      </c>
      <c r="I34" s="34"/>
    </row>
    <row r="35" spans="1:9" ht="13.5">
      <c r="A35" s="8">
        <v>4</v>
      </c>
      <c r="B35" s="24" t="s">
        <v>19</v>
      </c>
      <c r="C35" s="24"/>
      <c r="D35" s="9" t="s">
        <v>46</v>
      </c>
      <c r="E35" s="9">
        <v>120</v>
      </c>
      <c r="F35" s="9" t="s">
        <v>21</v>
      </c>
      <c r="G35" s="9">
        <v>50</v>
      </c>
      <c r="H35" s="9">
        <f>E35*G35/10000</f>
        <v>0.6</v>
      </c>
      <c r="I35" s="34"/>
    </row>
    <row r="36" spans="1:9" ht="14.25">
      <c r="A36" s="11">
        <v>5</v>
      </c>
      <c r="B36" s="22" t="s">
        <v>25</v>
      </c>
      <c r="C36" s="22"/>
      <c r="D36" s="12"/>
      <c r="E36" s="12"/>
      <c r="F36" s="12"/>
      <c r="G36" s="12"/>
      <c r="H36" s="12">
        <f>SUM(H32:H35)</f>
        <v>8.3538835</v>
      </c>
      <c r="I36" s="38"/>
    </row>
    <row r="37" spans="1:9" ht="18.75">
      <c r="A37" s="3" t="s">
        <v>229</v>
      </c>
      <c r="B37" s="4"/>
      <c r="C37" s="4"/>
      <c r="D37" s="13"/>
      <c r="E37" s="4"/>
      <c r="F37" s="4"/>
      <c r="G37" s="4" t="s">
        <v>47</v>
      </c>
      <c r="H37" s="4"/>
      <c r="I37" s="16"/>
    </row>
    <row r="38" spans="1:9" ht="27">
      <c r="A38" s="5" t="s">
        <v>3</v>
      </c>
      <c r="B38" s="23" t="s">
        <v>4</v>
      </c>
      <c r="C38" s="23"/>
      <c r="D38" s="6" t="s">
        <v>5</v>
      </c>
      <c r="E38" s="7" t="s">
        <v>6</v>
      </c>
      <c r="F38" s="7" t="s">
        <v>7</v>
      </c>
      <c r="G38" s="7" t="s">
        <v>8</v>
      </c>
      <c r="H38" s="7" t="s">
        <v>9</v>
      </c>
      <c r="I38" s="17" t="s">
        <v>10</v>
      </c>
    </row>
    <row r="39" spans="1:9" ht="13.5">
      <c r="A39" s="8">
        <v>1</v>
      </c>
      <c r="B39" s="24" t="s">
        <v>11</v>
      </c>
      <c r="C39" s="24"/>
      <c r="D39" s="9"/>
      <c r="E39" s="9">
        <v>50</v>
      </c>
      <c r="F39" s="9" t="s">
        <v>12</v>
      </c>
      <c r="G39" s="9">
        <v>517</v>
      </c>
      <c r="H39" s="9">
        <f aca="true" t="shared" si="3" ref="H39:H44">E39*G39/10000</f>
        <v>2.585</v>
      </c>
      <c r="I39" s="37">
        <f>H45*0.35</f>
        <v>7.6180601</v>
      </c>
    </row>
    <row r="40" spans="1:9" ht="13.5">
      <c r="A40" s="8">
        <v>2</v>
      </c>
      <c r="B40" s="24" t="s">
        <v>15</v>
      </c>
      <c r="C40" s="24"/>
      <c r="D40" s="9" t="s">
        <v>48</v>
      </c>
      <c r="E40" s="9">
        <v>217.6</v>
      </c>
      <c r="F40" s="9" t="s">
        <v>12</v>
      </c>
      <c r="G40" s="9">
        <v>410.44</v>
      </c>
      <c r="H40" s="9">
        <f t="shared" si="3"/>
        <v>8.9311744</v>
      </c>
      <c r="I40" s="37"/>
    </row>
    <row r="41" spans="1:9" ht="13.5">
      <c r="A41" s="8">
        <v>3</v>
      </c>
      <c r="B41" s="24" t="s">
        <v>31</v>
      </c>
      <c r="C41" s="24"/>
      <c r="D41" s="9" t="s">
        <v>49</v>
      </c>
      <c r="E41" s="9">
        <v>65</v>
      </c>
      <c r="F41" s="9" t="s">
        <v>33</v>
      </c>
      <c r="G41" s="15">
        <v>408.46</v>
      </c>
      <c r="H41" s="9">
        <f t="shared" si="3"/>
        <v>2.6549899999999997</v>
      </c>
      <c r="I41" s="37"/>
    </row>
    <row r="42" spans="1:9" ht="13.5">
      <c r="A42" s="8">
        <v>4</v>
      </c>
      <c r="B42" s="24" t="s">
        <v>41</v>
      </c>
      <c r="C42" s="24"/>
      <c r="D42" s="9" t="s">
        <v>50</v>
      </c>
      <c r="E42" s="9">
        <v>166.4</v>
      </c>
      <c r="F42" s="9" t="s">
        <v>12</v>
      </c>
      <c r="G42" s="9">
        <v>410.44</v>
      </c>
      <c r="H42" s="9">
        <f t="shared" si="3"/>
        <v>6.8297216</v>
      </c>
      <c r="I42" s="34"/>
    </row>
    <row r="43" spans="1:9" ht="13.5">
      <c r="A43" s="8">
        <v>5</v>
      </c>
      <c r="B43" s="24" t="s">
        <v>23</v>
      </c>
      <c r="C43" s="24"/>
      <c r="D43" s="9"/>
      <c r="E43" s="9">
        <v>1</v>
      </c>
      <c r="F43" s="9" t="s">
        <v>24</v>
      </c>
      <c r="G43" s="9">
        <v>2800</v>
      </c>
      <c r="H43" s="9">
        <f t="shared" si="3"/>
        <v>0.28</v>
      </c>
      <c r="I43" s="34"/>
    </row>
    <row r="44" spans="1:9" ht="13.5">
      <c r="A44" s="8">
        <v>6</v>
      </c>
      <c r="B44" s="24" t="s">
        <v>19</v>
      </c>
      <c r="C44" s="24"/>
      <c r="D44" s="9" t="s">
        <v>46</v>
      </c>
      <c r="E44" s="9">
        <v>97</v>
      </c>
      <c r="F44" s="9" t="s">
        <v>21</v>
      </c>
      <c r="G44" s="9">
        <v>50</v>
      </c>
      <c r="H44" s="9">
        <f t="shared" si="3"/>
        <v>0.485</v>
      </c>
      <c r="I44" s="34"/>
    </row>
    <row r="45" spans="1:9" ht="14.25">
      <c r="A45" s="11">
        <v>7</v>
      </c>
      <c r="B45" s="22" t="s">
        <v>25</v>
      </c>
      <c r="C45" s="22"/>
      <c r="D45" s="12"/>
      <c r="E45" s="12"/>
      <c r="F45" s="12"/>
      <c r="G45" s="12"/>
      <c r="H45" s="12">
        <f>SUM(H39:H44)</f>
        <v>21.765886000000002</v>
      </c>
      <c r="I45" s="38"/>
    </row>
    <row r="46" spans="1:9" ht="18.75">
      <c r="A46" s="3" t="s">
        <v>230</v>
      </c>
      <c r="B46" s="4"/>
      <c r="C46" s="4"/>
      <c r="D46" s="13"/>
      <c r="E46" s="4"/>
      <c r="F46" s="4"/>
      <c r="G46" s="4" t="s">
        <v>2</v>
      </c>
      <c r="H46" s="4"/>
      <c r="I46" s="16"/>
    </row>
    <row r="47" spans="1:9" ht="27">
      <c r="A47" s="5" t="s">
        <v>3</v>
      </c>
      <c r="B47" s="23" t="s">
        <v>4</v>
      </c>
      <c r="C47" s="23"/>
      <c r="D47" s="6" t="s">
        <v>5</v>
      </c>
      <c r="E47" s="7" t="s">
        <v>6</v>
      </c>
      <c r="F47" s="7" t="s">
        <v>7</v>
      </c>
      <c r="G47" s="7" t="s">
        <v>8</v>
      </c>
      <c r="H47" s="7" t="s">
        <v>9</v>
      </c>
      <c r="I47" s="17" t="s">
        <v>10</v>
      </c>
    </row>
    <row r="48" spans="1:9" ht="13.5">
      <c r="A48" s="8">
        <v>1</v>
      </c>
      <c r="B48" s="24" t="s">
        <v>15</v>
      </c>
      <c r="C48" s="24"/>
      <c r="D48" s="9" t="s">
        <v>51</v>
      </c>
      <c r="E48" s="9">
        <v>422.8</v>
      </c>
      <c r="F48" s="9" t="s">
        <v>12</v>
      </c>
      <c r="G48" s="9">
        <v>410.44</v>
      </c>
      <c r="H48" s="9">
        <f>E48*G48/10000</f>
        <v>17.3534032</v>
      </c>
      <c r="I48" s="37">
        <f>H53*0.35</f>
        <v>8.41823073</v>
      </c>
    </row>
    <row r="49" spans="1:9" ht="13.5">
      <c r="A49" s="8">
        <v>2</v>
      </c>
      <c r="B49" s="24" t="s">
        <v>31</v>
      </c>
      <c r="C49" s="24"/>
      <c r="D49" s="9" t="s">
        <v>52</v>
      </c>
      <c r="E49" s="9">
        <v>100.1</v>
      </c>
      <c r="F49" s="9" t="s">
        <v>33</v>
      </c>
      <c r="G49" s="15">
        <v>408.46</v>
      </c>
      <c r="H49" s="9">
        <f>E49*G49/10000</f>
        <v>4.0886846</v>
      </c>
      <c r="I49" s="37"/>
    </row>
    <row r="50" spans="1:9" ht="13.5">
      <c r="A50" s="8">
        <v>3</v>
      </c>
      <c r="B50" s="24" t="s">
        <v>23</v>
      </c>
      <c r="C50" s="24"/>
      <c r="D50" s="9"/>
      <c r="E50" s="9">
        <v>3</v>
      </c>
      <c r="F50" s="9" t="s">
        <v>24</v>
      </c>
      <c r="G50" s="9">
        <v>1000</v>
      </c>
      <c r="H50" s="9">
        <f>E50*G50/10000</f>
        <v>0.3</v>
      </c>
      <c r="I50" s="34"/>
    </row>
    <row r="51" spans="1:9" ht="13.5">
      <c r="A51" s="8">
        <v>4</v>
      </c>
      <c r="B51" s="24" t="s">
        <v>19</v>
      </c>
      <c r="C51" s="24"/>
      <c r="D51" s="9" t="s">
        <v>46</v>
      </c>
      <c r="E51" s="9">
        <v>450</v>
      </c>
      <c r="F51" s="9" t="s">
        <v>21</v>
      </c>
      <c r="G51" s="9">
        <v>50</v>
      </c>
      <c r="H51" s="9">
        <f>E51*G51/10000</f>
        <v>2.25</v>
      </c>
      <c r="I51" s="34"/>
    </row>
    <row r="52" spans="1:9" ht="13.5">
      <c r="A52" s="14">
        <v>5</v>
      </c>
      <c r="B52" s="24" t="s">
        <v>19</v>
      </c>
      <c r="C52" s="24"/>
      <c r="D52" s="9" t="s">
        <v>22</v>
      </c>
      <c r="E52" s="9">
        <v>20</v>
      </c>
      <c r="F52" s="9" t="s">
        <v>21</v>
      </c>
      <c r="G52" s="9">
        <v>30</v>
      </c>
      <c r="H52" s="9">
        <f>E52*G52/10000</f>
        <v>0.06</v>
      </c>
      <c r="I52" s="34"/>
    </row>
    <row r="53" spans="1:9" ht="14.25">
      <c r="A53" s="11">
        <v>6</v>
      </c>
      <c r="B53" s="22" t="s">
        <v>25</v>
      </c>
      <c r="C53" s="22"/>
      <c r="D53" s="12"/>
      <c r="E53" s="12"/>
      <c r="F53" s="12"/>
      <c r="G53" s="12"/>
      <c r="H53" s="12">
        <f>SUM(H48:H52)</f>
        <v>24.0520878</v>
      </c>
      <c r="I53" s="38"/>
    </row>
    <row r="54" spans="1:9" ht="18.75">
      <c r="A54" s="3" t="s">
        <v>231</v>
      </c>
      <c r="B54" s="4"/>
      <c r="C54" s="4"/>
      <c r="D54" s="13"/>
      <c r="E54" s="4"/>
      <c r="F54" s="4"/>
      <c r="G54" s="4" t="s">
        <v>53</v>
      </c>
      <c r="H54" s="4"/>
      <c r="I54" s="16"/>
    </row>
    <row r="55" spans="1:9" ht="27">
      <c r="A55" s="5" t="s">
        <v>3</v>
      </c>
      <c r="B55" s="23" t="s">
        <v>4</v>
      </c>
      <c r="C55" s="23"/>
      <c r="D55" s="6" t="s">
        <v>5</v>
      </c>
      <c r="E55" s="7" t="s">
        <v>6</v>
      </c>
      <c r="F55" s="7" t="s">
        <v>7</v>
      </c>
      <c r="G55" s="7" t="s">
        <v>8</v>
      </c>
      <c r="H55" s="7" t="s">
        <v>9</v>
      </c>
      <c r="I55" s="17" t="s">
        <v>10</v>
      </c>
    </row>
    <row r="56" spans="1:9" ht="13.5">
      <c r="A56" s="8">
        <v>1</v>
      </c>
      <c r="B56" s="24" t="s">
        <v>13</v>
      </c>
      <c r="C56" s="24"/>
      <c r="D56" s="9" t="s">
        <v>54</v>
      </c>
      <c r="E56" s="9">
        <v>266.08</v>
      </c>
      <c r="F56" s="9" t="s">
        <v>12</v>
      </c>
      <c r="G56" s="9">
        <v>410.44</v>
      </c>
      <c r="H56" s="9">
        <f aca="true" t="shared" si="4" ref="H56:H62">E56*G56/10000</f>
        <v>10.920987519999999</v>
      </c>
      <c r="I56" s="37">
        <f>H63*0.35</f>
        <v>43.59172966399999</v>
      </c>
    </row>
    <row r="57" spans="1:9" ht="13.5">
      <c r="A57" s="8">
        <v>2</v>
      </c>
      <c r="B57" s="24" t="s">
        <v>15</v>
      </c>
      <c r="C57" s="24"/>
      <c r="D57" s="9" t="s">
        <v>55</v>
      </c>
      <c r="E57" s="9">
        <v>1858.48</v>
      </c>
      <c r="F57" s="9" t="s">
        <v>12</v>
      </c>
      <c r="G57" s="9">
        <v>410.44</v>
      </c>
      <c r="H57" s="9">
        <f t="shared" si="4"/>
        <v>76.27945312</v>
      </c>
      <c r="I57" s="37"/>
    </row>
    <row r="58" spans="1:9" ht="13.5">
      <c r="A58" s="8">
        <v>3</v>
      </c>
      <c r="B58" s="24" t="s">
        <v>31</v>
      </c>
      <c r="C58" s="24"/>
      <c r="D58" s="9" t="s">
        <v>56</v>
      </c>
      <c r="E58" s="9">
        <v>620</v>
      </c>
      <c r="F58" s="9" t="s">
        <v>33</v>
      </c>
      <c r="G58" s="15">
        <v>408.46</v>
      </c>
      <c r="H58" s="9">
        <f t="shared" si="4"/>
        <v>25.32452</v>
      </c>
      <c r="I58" s="37"/>
    </row>
    <row r="59" spans="1:9" ht="13.5">
      <c r="A59" s="8">
        <v>4</v>
      </c>
      <c r="B59" s="24" t="s">
        <v>41</v>
      </c>
      <c r="C59" s="24"/>
      <c r="D59" s="9" t="s">
        <v>57</v>
      </c>
      <c r="E59" s="9">
        <v>73.6</v>
      </c>
      <c r="F59" s="9" t="s">
        <v>12</v>
      </c>
      <c r="G59" s="9">
        <v>410.44</v>
      </c>
      <c r="H59" s="9">
        <f t="shared" si="4"/>
        <v>3.0208383999999997</v>
      </c>
      <c r="I59" s="34"/>
    </row>
    <row r="60" spans="1:9" ht="13.5">
      <c r="A60" s="8">
        <v>5</v>
      </c>
      <c r="B60" s="24" t="s">
        <v>23</v>
      </c>
      <c r="C60" s="24"/>
      <c r="D60" s="9"/>
      <c r="E60" s="9">
        <v>6</v>
      </c>
      <c r="F60" s="9" t="s">
        <v>24</v>
      </c>
      <c r="G60" s="9">
        <v>1670</v>
      </c>
      <c r="H60" s="9">
        <f t="shared" si="4"/>
        <v>1.002</v>
      </c>
      <c r="I60" s="34"/>
    </row>
    <row r="61" spans="1:9" ht="13.5">
      <c r="A61" s="8">
        <v>6</v>
      </c>
      <c r="B61" s="24" t="s">
        <v>34</v>
      </c>
      <c r="C61" s="24"/>
      <c r="D61" s="9" t="s">
        <v>35</v>
      </c>
      <c r="E61" s="9">
        <v>1</v>
      </c>
      <c r="F61" s="9" t="s">
        <v>27</v>
      </c>
      <c r="G61" s="9">
        <v>30000</v>
      </c>
      <c r="H61" s="9">
        <f t="shared" si="4"/>
        <v>3</v>
      </c>
      <c r="I61" s="34"/>
    </row>
    <row r="62" spans="1:9" ht="13.5">
      <c r="A62" s="8">
        <v>7</v>
      </c>
      <c r="B62" s="24" t="s">
        <v>19</v>
      </c>
      <c r="C62" s="24"/>
      <c r="D62" s="9" t="s">
        <v>20</v>
      </c>
      <c r="E62" s="9">
        <v>1000</v>
      </c>
      <c r="F62" s="9" t="s">
        <v>21</v>
      </c>
      <c r="G62" s="9">
        <v>50</v>
      </c>
      <c r="H62" s="9">
        <f t="shared" si="4"/>
        <v>5</v>
      </c>
      <c r="I62" s="34"/>
    </row>
    <row r="63" spans="1:9" ht="14.25">
      <c r="A63" s="11">
        <v>8</v>
      </c>
      <c r="B63" s="22" t="s">
        <v>25</v>
      </c>
      <c r="C63" s="22"/>
      <c r="D63" s="12"/>
      <c r="E63" s="12"/>
      <c r="F63" s="12"/>
      <c r="G63" s="12"/>
      <c r="H63" s="12">
        <f>SUM(H56:H62)</f>
        <v>124.54779903999999</v>
      </c>
      <c r="I63" s="38"/>
    </row>
    <row r="64" spans="1:9" ht="18.75">
      <c r="A64" s="3" t="s">
        <v>232</v>
      </c>
      <c r="B64" s="4"/>
      <c r="C64" s="4"/>
      <c r="D64" s="13"/>
      <c r="E64" s="4"/>
      <c r="F64" s="4"/>
      <c r="G64" s="4" t="s">
        <v>58</v>
      </c>
      <c r="H64" s="4"/>
      <c r="I64" s="16"/>
    </row>
    <row r="65" spans="1:9" ht="27">
      <c r="A65" s="5" t="s">
        <v>3</v>
      </c>
      <c r="B65" s="23" t="s">
        <v>4</v>
      </c>
      <c r="C65" s="23"/>
      <c r="D65" s="6" t="s">
        <v>5</v>
      </c>
      <c r="E65" s="7" t="s">
        <v>6</v>
      </c>
      <c r="F65" s="7" t="s">
        <v>7</v>
      </c>
      <c r="G65" s="7" t="s">
        <v>8</v>
      </c>
      <c r="H65" s="7" t="s">
        <v>9</v>
      </c>
      <c r="I65" s="17" t="s">
        <v>10</v>
      </c>
    </row>
    <row r="66" spans="1:9" ht="13.5">
      <c r="A66" s="8">
        <v>1</v>
      </c>
      <c r="B66" s="24" t="s">
        <v>15</v>
      </c>
      <c r="C66" s="24"/>
      <c r="D66" s="9" t="s">
        <v>59</v>
      </c>
      <c r="E66" s="9">
        <v>70.5</v>
      </c>
      <c r="F66" s="9" t="s">
        <v>12</v>
      </c>
      <c r="G66" s="9">
        <v>410.44</v>
      </c>
      <c r="H66" s="9">
        <f>E66*G66/10000</f>
        <v>2.893602</v>
      </c>
      <c r="I66" s="37">
        <f>H69*0.35</f>
        <v>2.2285524029999997</v>
      </c>
    </row>
    <row r="67" spans="1:9" ht="13.5">
      <c r="A67" s="8">
        <v>2</v>
      </c>
      <c r="B67" s="24" t="s">
        <v>31</v>
      </c>
      <c r="C67" s="24"/>
      <c r="D67" s="9" t="s">
        <v>60</v>
      </c>
      <c r="E67" s="9">
        <v>76.23</v>
      </c>
      <c r="F67" s="9" t="s">
        <v>33</v>
      </c>
      <c r="G67" s="15">
        <v>408.46</v>
      </c>
      <c r="H67" s="9">
        <f>E67*G67/10000</f>
        <v>3.11369058</v>
      </c>
      <c r="I67" s="37"/>
    </row>
    <row r="68" spans="1:9" ht="13.5">
      <c r="A68" s="8">
        <v>3</v>
      </c>
      <c r="B68" s="24" t="s">
        <v>23</v>
      </c>
      <c r="C68" s="24"/>
      <c r="D68" s="9"/>
      <c r="E68" s="9">
        <v>2</v>
      </c>
      <c r="F68" s="9" t="s">
        <v>24</v>
      </c>
      <c r="G68" s="9">
        <v>1800</v>
      </c>
      <c r="H68" s="9">
        <f>E68*G68/10000</f>
        <v>0.36</v>
      </c>
      <c r="I68" s="34"/>
    </row>
    <row r="69" spans="1:9" ht="14.25">
      <c r="A69" s="11">
        <v>4</v>
      </c>
      <c r="B69" s="22" t="s">
        <v>25</v>
      </c>
      <c r="C69" s="22"/>
      <c r="D69" s="12"/>
      <c r="E69" s="12"/>
      <c r="F69" s="12"/>
      <c r="G69" s="12"/>
      <c r="H69" s="12">
        <f>SUM(H66:H68)</f>
        <v>6.36729258</v>
      </c>
      <c r="I69" s="38"/>
    </row>
    <row r="70" spans="1:9" ht="18.75">
      <c r="A70" s="3" t="s">
        <v>233</v>
      </c>
      <c r="B70" s="4"/>
      <c r="C70" s="4"/>
      <c r="D70" s="13"/>
      <c r="E70" s="4"/>
      <c r="F70" s="4"/>
      <c r="G70" s="4" t="s">
        <v>61</v>
      </c>
      <c r="H70" s="4"/>
      <c r="I70" s="16"/>
    </row>
    <row r="71" spans="1:9" ht="27">
      <c r="A71" s="5" t="s">
        <v>3</v>
      </c>
      <c r="B71" s="23" t="s">
        <v>4</v>
      </c>
      <c r="C71" s="23"/>
      <c r="D71" s="6" t="s">
        <v>5</v>
      </c>
      <c r="E71" s="7" t="s">
        <v>6</v>
      </c>
      <c r="F71" s="7" t="s">
        <v>7</v>
      </c>
      <c r="G71" s="7" t="s">
        <v>8</v>
      </c>
      <c r="H71" s="7" t="s">
        <v>9</v>
      </c>
      <c r="I71" s="17" t="s">
        <v>10</v>
      </c>
    </row>
    <row r="72" spans="1:9" ht="13.5">
      <c r="A72" s="8">
        <v>1</v>
      </c>
      <c r="B72" s="24" t="s">
        <v>13</v>
      </c>
      <c r="C72" s="24"/>
      <c r="D72" s="9" t="s">
        <v>62</v>
      </c>
      <c r="E72" s="9">
        <v>13.61</v>
      </c>
      <c r="F72" s="9" t="s">
        <v>12</v>
      </c>
      <c r="G72" s="9">
        <v>410.44</v>
      </c>
      <c r="H72" s="9">
        <f>E72*G72/10000</f>
        <v>0.55860884</v>
      </c>
      <c r="I72" s="37">
        <f>H76*0.35</f>
        <v>3.428281471999999</v>
      </c>
    </row>
    <row r="73" spans="1:9" ht="13.5">
      <c r="A73" s="8">
        <v>2</v>
      </c>
      <c r="B73" s="24" t="s">
        <v>15</v>
      </c>
      <c r="C73" s="24"/>
      <c r="D73" s="9" t="s">
        <v>63</v>
      </c>
      <c r="E73" s="9">
        <v>191.82</v>
      </c>
      <c r="F73" s="9" t="s">
        <v>12</v>
      </c>
      <c r="G73" s="9">
        <v>410.44</v>
      </c>
      <c r="H73" s="9">
        <f>E73*G73/10000</f>
        <v>7.87306008</v>
      </c>
      <c r="I73" s="37"/>
    </row>
    <row r="74" spans="1:9" ht="13.5">
      <c r="A74" s="8">
        <v>3</v>
      </c>
      <c r="B74" s="24" t="s">
        <v>39</v>
      </c>
      <c r="C74" s="24"/>
      <c r="D74" s="9" t="s">
        <v>64</v>
      </c>
      <c r="E74" s="9">
        <v>39</v>
      </c>
      <c r="F74" s="9" t="s">
        <v>33</v>
      </c>
      <c r="G74" s="15">
        <v>321.39</v>
      </c>
      <c r="H74" s="9">
        <f>E74*G74/10000</f>
        <v>1.253421</v>
      </c>
      <c r="I74" s="37"/>
    </row>
    <row r="75" spans="1:9" ht="13.5">
      <c r="A75" s="8">
        <v>4</v>
      </c>
      <c r="B75" s="24" t="s">
        <v>23</v>
      </c>
      <c r="C75" s="24"/>
      <c r="D75" s="9"/>
      <c r="E75" s="9">
        <v>2</v>
      </c>
      <c r="F75" s="9" t="s">
        <v>24</v>
      </c>
      <c r="G75" s="9">
        <v>550</v>
      </c>
      <c r="H75" s="9">
        <f>E75*G75/10000</f>
        <v>0.11</v>
      </c>
      <c r="I75" s="34"/>
    </row>
    <row r="76" spans="1:9" ht="14.25">
      <c r="A76" s="11">
        <v>5</v>
      </c>
      <c r="B76" s="22" t="s">
        <v>25</v>
      </c>
      <c r="C76" s="22"/>
      <c r="D76" s="12"/>
      <c r="E76" s="12"/>
      <c r="F76" s="12"/>
      <c r="G76" s="12"/>
      <c r="H76" s="12">
        <f>SUM(H72:H75)</f>
        <v>9.795089919999999</v>
      </c>
      <c r="I76" s="38"/>
    </row>
    <row r="77" spans="1:9" ht="18.75">
      <c r="A77" s="3" t="s">
        <v>234</v>
      </c>
      <c r="B77" s="4"/>
      <c r="C77" s="4"/>
      <c r="D77" s="13"/>
      <c r="E77" s="4"/>
      <c r="F77" s="4"/>
      <c r="G77" s="4" t="s">
        <v>58</v>
      </c>
      <c r="H77" s="4"/>
      <c r="I77" s="16"/>
    </row>
    <row r="78" spans="1:9" ht="27">
      <c r="A78" s="5" t="s">
        <v>3</v>
      </c>
      <c r="B78" s="23" t="s">
        <v>4</v>
      </c>
      <c r="C78" s="23"/>
      <c r="D78" s="6" t="s">
        <v>5</v>
      </c>
      <c r="E78" s="7" t="s">
        <v>6</v>
      </c>
      <c r="F78" s="7" t="s">
        <v>7</v>
      </c>
      <c r="G78" s="7" t="s">
        <v>8</v>
      </c>
      <c r="H78" s="7" t="s">
        <v>9</v>
      </c>
      <c r="I78" s="17" t="s">
        <v>10</v>
      </c>
    </row>
    <row r="79" spans="1:9" ht="13.5">
      <c r="A79" s="8">
        <v>1</v>
      </c>
      <c r="B79" s="24" t="s">
        <v>11</v>
      </c>
      <c r="C79" s="24"/>
      <c r="D79" s="9"/>
      <c r="E79" s="9">
        <v>100</v>
      </c>
      <c r="F79" s="9" t="s">
        <v>12</v>
      </c>
      <c r="G79" s="9">
        <v>517</v>
      </c>
      <c r="H79" s="9">
        <f>E79*G79/10000</f>
        <v>5.17</v>
      </c>
      <c r="I79" s="37">
        <f>H84*0.35</f>
        <v>4.326958328</v>
      </c>
    </row>
    <row r="80" spans="1:9" ht="13.5">
      <c r="A80" s="8">
        <v>2</v>
      </c>
      <c r="B80" s="24" t="s">
        <v>15</v>
      </c>
      <c r="C80" s="24"/>
      <c r="D80" s="9" t="s">
        <v>65</v>
      </c>
      <c r="E80" s="9">
        <v>63.32</v>
      </c>
      <c r="F80" s="9" t="s">
        <v>12</v>
      </c>
      <c r="G80" s="9">
        <v>410.44</v>
      </c>
      <c r="H80" s="9">
        <f>E80*G80/10000</f>
        <v>2.59890608</v>
      </c>
      <c r="I80" s="37"/>
    </row>
    <row r="81" spans="1:9" ht="13.5">
      <c r="A81" s="8">
        <v>3</v>
      </c>
      <c r="B81" s="24" t="s">
        <v>31</v>
      </c>
      <c r="C81" s="24"/>
      <c r="D81" s="9" t="s">
        <v>66</v>
      </c>
      <c r="E81" s="9">
        <v>92</v>
      </c>
      <c r="F81" s="9" t="s">
        <v>33</v>
      </c>
      <c r="G81" s="15">
        <v>408.46</v>
      </c>
      <c r="H81" s="9">
        <f>E81*G81/10000</f>
        <v>3.757832</v>
      </c>
      <c r="I81" s="37"/>
    </row>
    <row r="82" spans="1:9" ht="13.5">
      <c r="A82" s="8">
        <v>5</v>
      </c>
      <c r="B82" s="24" t="s">
        <v>23</v>
      </c>
      <c r="C82" s="24"/>
      <c r="D82" s="9"/>
      <c r="E82" s="9">
        <v>2</v>
      </c>
      <c r="F82" s="9" t="s">
        <v>24</v>
      </c>
      <c r="G82" s="9">
        <v>2200</v>
      </c>
      <c r="H82" s="9">
        <f>E82*G82/10000</f>
        <v>0.44</v>
      </c>
      <c r="I82" s="34"/>
    </row>
    <row r="83" spans="1:9" ht="13.5">
      <c r="A83" s="8">
        <v>6</v>
      </c>
      <c r="B83" s="24" t="s">
        <v>19</v>
      </c>
      <c r="C83" s="24"/>
      <c r="D83" s="9" t="s">
        <v>22</v>
      </c>
      <c r="E83" s="9">
        <v>132</v>
      </c>
      <c r="F83" s="9" t="s">
        <v>21</v>
      </c>
      <c r="G83" s="9">
        <v>30</v>
      </c>
      <c r="H83" s="9">
        <f>E83*G83/10000</f>
        <v>0.396</v>
      </c>
      <c r="I83" s="34"/>
    </row>
    <row r="84" spans="1:9" ht="14.25">
      <c r="A84" s="11">
        <v>7</v>
      </c>
      <c r="B84" s="22" t="s">
        <v>25</v>
      </c>
      <c r="C84" s="22"/>
      <c r="D84" s="12"/>
      <c r="E84" s="12"/>
      <c r="F84" s="12"/>
      <c r="G84" s="12"/>
      <c r="H84" s="12">
        <f>SUM(H79:H83)</f>
        <v>12.36273808</v>
      </c>
      <c r="I84" s="38"/>
    </row>
    <row r="85" spans="1:9" ht="18.75">
      <c r="A85" s="3" t="s">
        <v>235</v>
      </c>
      <c r="B85" s="4"/>
      <c r="C85" s="4"/>
      <c r="D85" s="13"/>
      <c r="E85" s="4"/>
      <c r="F85" s="4"/>
      <c r="G85" s="4" t="s">
        <v>67</v>
      </c>
      <c r="H85" s="4"/>
      <c r="I85" s="16"/>
    </row>
    <row r="86" spans="1:9" ht="27">
      <c r="A86" s="5" t="s">
        <v>3</v>
      </c>
      <c r="B86" s="23" t="s">
        <v>4</v>
      </c>
      <c r="C86" s="23"/>
      <c r="D86" s="6" t="s">
        <v>5</v>
      </c>
      <c r="E86" s="7" t="s">
        <v>6</v>
      </c>
      <c r="F86" s="7" t="s">
        <v>7</v>
      </c>
      <c r="G86" s="7" t="s">
        <v>8</v>
      </c>
      <c r="H86" s="7" t="s">
        <v>9</v>
      </c>
      <c r="I86" s="17" t="s">
        <v>10</v>
      </c>
    </row>
    <row r="87" spans="1:9" ht="13.5">
      <c r="A87" s="8">
        <v>1</v>
      </c>
      <c r="B87" s="24" t="s">
        <v>13</v>
      </c>
      <c r="C87" s="24"/>
      <c r="D87" s="9" t="s">
        <v>68</v>
      </c>
      <c r="E87" s="9">
        <v>290</v>
      </c>
      <c r="F87" s="9" t="s">
        <v>12</v>
      </c>
      <c r="G87" s="9">
        <v>410.44</v>
      </c>
      <c r="H87" s="9">
        <f aca="true" t="shared" si="5" ref="H87:H92">E87*G87/10000</f>
        <v>11.90276</v>
      </c>
      <c r="I87" s="37">
        <f>H93*0.35</f>
        <v>10.850510202</v>
      </c>
    </row>
    <row r="88" spans="1:9" ht="13.5">
      <c r="A88" s="8">
        <v>2</v>
      </c>
      <c r="B88" s="24" t="s">
        <v>15</v>
      </c>
      <c r="C88" s="24"/>
      <c r="D88" s="9" t="s">
        <v>69</v>
      </c>
      <c r="E88" s="9">
        <v>281.6</v>
      </c>
      <c r="F88" s="9" t="s">
        <v>12</v>
      </c>
      <c r="G88" s="9">
        <v>410.44</v>
      </c>
      <c r="H88" s="9">
        <f t="shared" si="5"/>
        <v>11.557990400000001</v>
      </c>
      <c r="I88" s="37"/>
    </row>
    <row r="89" spans="1:9" ht="13.5">
      <c r="A89" s="8">
        <v>3</v>
      </c>
      <c r="B89" s="24" t="s">
        <v>39</v>
      </c>
      <c r="C89" s="24"/>
      <c r="D89" s="9" t="s">
        <v>70</v>
      </c>
      <c r="E89" s="9">
        <v>65.89</v>
      </c>
      <c r="F89" s="9" t="s">
        <v>33</v>
      </c>
      <c r="G89" s="15">
        <v>321.39</v>
      </c>
      <c r="H89" s="9">
        <f t="shared" si="5"/>
        <v>2.11763871</v>
      </c>
      <c r="I89" s="37"/>
    </row>
    <row r="90" spans="1:9" ht="13.5">
      <c r="A90" s="8">
        <v>4</v>
      </c>
      <c r="B90" s="24" t="s">
        <v>17</v>
      </c>
      <c r="C90" s="24"/>
      <c r="D90" s="9" t="s">
        <v>71</v>
      </c>
      <c r="E90" s="9">
        <v>95.83</v>
      </c>
      <c r="F90" s="9" t="s">
        <v>12</v>
      </c>
      <c r="G90" s="9">
        <v>56.67</v>
      </c>
      <c r="H90" s="9">
        <f t="shared" si="5"/>
        <v>0.54306861</v>
      </c>
      <c r="I90" s="34"/>
    </row>
    <row r="91" spans="1:9" ht="13.5">
      <c r="A91" s="8">
        <v>5</v>
      </c>
      <c r="B91" s="24" t="s">
        <v>34</v>
      </c>
      <c r="C91" s="24"/>
      <c r="D91" s="9" t="s">
        <v>72</v>
      </c>
      <c r="E91" s="9">
        <v>2</v>
      </c>
      <c r="F91" s="9" t="s">
        <v>27</v>
      </c>
      <c r="G91" s="9">
        <v>23500</v>
      </c>
      <c r="H91" s="9">
        <f t="shared" si="5"/>
        <v>4.7</v>
      </c>
      <c r="I91" s="34"/>
    </row>
    <row r="92" spans="1:9" ht="13.5">
      <c r="A92" s="8">
        <v>6</v>
      </c>
      <c r="B92" s="24" t="s">
        <v>19</v>
      </c>
      <c r="C92" s="24"/>
      <c r="D92" s="9" t="s">
        <v>22</v>
      </c>
      <c r="E92" s="9">
        <v>60</v>
      </c>
      <c r="F92" s="9" t="s">
        <v>21</v>
      </c>
      <c r="G92" s="9">
        <v>30</v>
      </c>
      <c r="H92" s="9">
        <f t="shared" si="5"/>
        <v>0.18</v>
      </c>
      <c r="I92" s="34"/>
    </row>
    <row r="93" spans="1:9" ht="14.25">
      <c r="A93" s="11">
        <v>7</v>
      </c>
      <c r="B93" s="22" t="s">
        <v>25</v>
      </c>
      <c r="C93" s="22"/>
      <c r="D93" s="12"/>
      <c r="E93" s="12"/>
      <c r="F93" s="12"/>
      <c r="G93" s="12"/>
      <c r="H93" s="12">
        <f>SUM(H87:H92)</f>
        <v>31.00145772</v>
      </c>
      <c r="I93" s="38"/>
    </row>
    <row r="94" spans="1:9" ht="18.75">
      <c r="A94" s="3" t="s">
        <v>236</v>
      </c>
      <c r="B94" s="4"/>
      <c r="C94" s="4"/>
      <c r="D94" s="13"/>
      <c r="E94" s="4"/>
      <c r="F94" s="4"/>
      <c r="G94" s="4" t="s">
        <v>73</v>
      </c>
      <c r="H94" s="4"/>
      <c r="I94" s="16"/>
    </row>
    <row r="95" spans="1:9" ht="27">
      <c r="A95" s="5" t="s">
        <v>3</v>
      </c>
      <c r="B95" s="23" t="s">
        <v>4</v>
      </c>
      <c r="C95" s="23"/>
      <c r="D95" s="6" t="s">
        <v>5</v>
      </c>
      <c r="E95" s="7" t="s">
        <v>6</v>
      </c>
      <c r="F95" s="7" t="s">
        <v>7</v>
      </c>
      <c r="G95" s="7" t="s">
        <v>8</v>
      </c>
      <c r="H95" s="7" t="s">
        <v>9</v>
      </c>
      <c r="I95" s="17" t="s">
        <v>10</v>
      </c>
    </row>
    <row r="96" spans="1:9" ht="13.5">
      <c r="A96" s="8">
        <v>1</v>
      </c>
      <c r="B96" s="24" t="s">
        <v>15</v>
      </c>
      <c r="C96" s="24"/>
      <c r="D96" s="9" t="s">
        <v>74</v>
      </c>
      <c r="E96" s="9">
        <v>374.4</v>
      </c>
      <c r="F96" s="9" t="s">
        <v>12</v>
      </c>
      <c r="G96" s="9">
        <v>410.44</v>
      </c>
      <c r="H96" s="9">
        <f>E96*G96/10000</f>
        <v>15.366873599999998</v>
      </c>
      <c r="I96" s="37">
        <f>H100*0.35</f>
        <v>9.969997519999998</v>
      </c>
    </row>
    <row r="97" spans="1:9" ht="13.5">
      <c r="A97" s="8">
        <v>2</v>
      </c>
      <c r="B97" s="24" t="s">
        <v>39</v>
      </c>
      <c r="C97" s="24"/>
      <c r="D97" s="9" t="s">
        <v>75</v>
      </c>
      <c r="E97" s="9">
        <v>302.4</v>
      </c>
      <c r="F97" s="9" t="s">
        <v>33</v>
      </c>
      <c r="G97" s="15">
        <v>321.39</v>
      </c>
      <c r="H97" s="9">
        <f>E97*G97/10000</f>
        <v>9.7188336</v>
      </c>
      <c r="I97" s="37"/>
    </row>
    <row r="98" spans="1:9" ht="13.5">
      <c r="A98" s="8">
        <v>3</v>
      </c>
      <c r="B98" s="24" t="s">
        <v>34</v>
      </c>
      <c r="C98" s="24"/>
      <c r="D98" s="9" t="s">
        <v>72</v>
      </c>
      <c r="E98" s="9">
        <v>1</v>
      </c>
      <c r="F98" s="9" t="s">
        <v>27</v>
      </c>
      <c r="G98" s="9">
        <v>22000</v>
      </c>
      <c r="H98" s="9">
        <f>E98*G98/10000</f>
        <v>2.2</v>
      </c>
      <c r="I98" s="34"/>
    </row>
    <row r="99" spans="1:9" ht="13.5">
      <c r="A99" s="8">
        <v>4</v>
      </c>
      <c r="B99" s="24" t="s">
        <v>19</v>
      </c>
      <c r="C99" s="24"/>
      <c r="D99" s="9" t="s">
        <v>22</v>
      </c>
      <c r="E99" s="9">
        <v>400</v>
      </c>
      <c r="F99" s="9" t="s">
        <v>21</v>
      </c>
      <c r="G99" s="9">
        <v>30</v>
      </c>
      <c r="H99" s="9">
        <f>E99*G99/10000</f>
        <v>1.2</v>
      </c>
      <c r="I99" s="34"/>
    </row>
    <row r="100" spans="1:9" ht="14.25">
      <c r="A100" s="11">
        <v>5</v>
      </c>
      <c r="B100" s="22" t="s">
        <v>25</v>
      </c>
      <c r="C100" s="22"/>
      <c r="D100" s="12"/>
      <c r="E100" s="12"/>
      <c r="F100" s="12"/>
      <c r="G100" s="12"/>
      <c r="H100" s="12">
        <f>SUM(H96:H99)</f>
        <v>28.485707199999997</v>
      </c>
      <c r="I100" s="38"/>
    </row>
    <row r="101" spans="1:9" ht="18.75">
      <c r="A101" s="3" t="s">
        <v>237</v>
      </c>
      <c r="B101" s="4"/>
      <c r="C101" s="4"/>
      <c r="D101" s="13"/>
      <c r="E101" s="4"/>
      <c r="F101" s="4"/>
      <c r="G101" s="4" t="s">
        <v>76</v>
      </c>
      <c r="H101" s="4"/>
      <c r="I101" s="16"/>
    </row>
    <row r="102" spans="1:9" ht="27">
      <c r="A102" s="5" t="s">
        <v>3</v>
      </c>
      <c r="B102" s="23" t="s">
        <v>4</v>
      </c>
      <c r="C102" s="23"/>
      <c r="D102" s="6" t="s">
        <v>5</v>
      </c>
      <c r="E102" s="7" t="s">
        <v>6</v>
      </c>
      <c r="F102" s="7" t="s">
        <v>7</v>
      </c>
      <c r="G102" s="7" t="s">
        <v>8</v>
      </c>
      <c r="H102" s="7" t="s">
        <v>9</v>
      </c>
      <c r="I102" s="17" t="s">
        <v>10</v>
      </c>
    </row>
    <row r="103" spans="1:9" ht="13.5">
      <c r="A103" s="8">
        <v>1</v>
      </c>
      <c r="B103" s="24" t="s">
        <v>15</v>
      </c>
      <c r="C103" s="24"/>
      <c r="D103" s="9" t="s">
        <v>77</v>
      </c>
      <c r="E103" s="9">
        <v>159.56</v>
      </c>
      <c r="F103" s="9" t="s">
        <v>12</v>
      </c>
      <c r="G103" s="9">
        <v>410.44</v>
      </c>
      <c r="H103" s="9">
        <f>E103*G103/10000</f>
        <v>6.54898064</v>
      </c>
      <c r="I103" s="37">
        <f>H107*0.35</f>
        <v>4.676374163999999</v>
      </c>
    </row>
    <row r="104" spans="1:9" ht="13.5">
      <c r="A104" s="8">
        <v>2</v>
      </c>
      <c r="B104" s="24" t="s">
        <v>31</v>
      </c>
      <c r="C104" s="24"/>
      <c r="D104" s="9" t="s">
        <v>78</v>
      </c>
      <c r="E104" s="9">
        <v>125.4</v>
      </c>
      <c r="F104" s="9" t="s">
        <v>33</v>
      </c>
      <c r="G104" s="15">
        <v>408.46</v>
      </c>
      <c r="H104" s="9">
        <f>E104*G104/10000</f>
        <v>5.1220884</v>
      </c>
      <c r="I104" s="37"/>
    </row>
    <row r="105" spans="1:9" ht="13.5">
      <c r="A105" s="8">
        <v>3</v>
      </c>
      <c r="B105" s="24" t="s">
        <v>23</v>
      </c>
      <c r="C105" s="24"/>
      <c r="D105" s="9"/>
      <c r="E105" s="9">
        <v>2</v>
      </c>
      <c r="F105" s="9" t="s">
        <v>24</v>
      </c>
      <c r="G105" s="9">
        <v>2000</v>
      </c>
      <c r="H105" s="9">
        <f>E105*G105/10000</f>
        <v>0.4</v>
      </c>
      <c r="I105" s="34"/>
    </row>
    <row r="106" spans="1:9" ht="13.5">
      <c r="A106" s="8">
        <v>4</v>
      </c>
      <c r="B106" s="24" t="s">
        <v>19</v>
      </c>
      <c r="C106" s="24"/>
      <c r="D106" s="9" t="s">
        <v>22</v>
      </c>
      <c r="E106" s="9">
        <v>430</v>
      </c>
      <c r="F106" s="9" t="s">
        <v>21</v>
      </c>
      <c r="G106" s="9">
        <v>30</v>
      </c>
      <c r="H106" s="9">
        <f>E106*G106/10000</f>
        <v>1.29</v>
      </c>
      <c r="I106" s="34"/>
    </row>
    <row r="107" spans="1:9" ht="14.25">
      <c r="A107" s="11">
        <v>5</v>
      </c>
      <c r="B107" s="22" t="s">
        <v>25</v>
      </c>
      <c r="C107" s="22"/>
      <c r="D107" s="12"/>
      <c r="E107" s="12"/>
      <c r="F107" s="12"/>
      <c r="G107" s="12"/>
      <c r="H107" s="12">
        <f>SUM(H103:H106)</f>
        <v>13.36106904</v>
      </c>
      <c r="I107" s="38"/>
    </row>
    <row r="108" spans="1:9" ht="18.75">
      <c r="A108" s="3" t="s">
        <v>238</v>
      </c>
      <c r="B108" s="4"/>
      <c r="C108" s="4"/>
      <c r="D108" s="13"/>
      <c r="E108" s="4"/>
      <c r="F108" s="4"/>
      <c r="G108" s="4" t="s">
        <v>37</v>
      </c>
      <c r="H108" s="4"/>
      <c r="I108" s="16"/>
    </row>
    <row r="109" spans="1:9" ht="27">
      <c r="A109" s="5" t="s">
        <v>3</v>
      </c>
      <c r="B109" s="23" t="s">
        <v>4</v>
      </c>
      <c r="C109" s="23"/>
      <c r="D109" s="6" t="s">
        <v>5</v>
      </c>
      <c r="E109" s="7" t="s">
        <v>6</v>
      </c>
      <c r="F109" s="7" t="s">
        <v>7</v>
      </c>
      <c r="G109" s="7" t="s">
        <v>8</v>
      </c>
      <c r="H109" s="7" t="s">
        <v>9</v>
      </c>
      <c r="I109" s="17" t="s">
        <v>10</v>
      </c>
    </row>
    <row r="110" spans="1:9" ht="13.5">
      <c r="A110" s="8">
        <v>1</v>
      </c>
      <c r="B110" s="24" t="s">
        <v>15</v>
      </c>
      <c r="C110" s="24"/>
      <c r="D110" s="9" t="s">
        <v>79</v>
      </c>
      <c r="E110" s="9">
        <v>420</v>
      </c>
      <c r="F110" s="9" t="s">
        <v>12</v>
      </c>
      <c r="G110" s="9">
        <v>410.44</v>
      </c>
      <c r="H110" s="9">
        <f>E110*G110/10000</f>
        <v>17.23848</v>
      </c>
      <c r="I110" s="37">
        <f>H114*0.35</f>
        <v>9.305748199999998</v>
      </c>
    </row>
    <row r="111" spans="1:9" ht="13.5">
      <c r="A111" s="8">
        <v>2</v>
      </c>
      <c r="B111" s="24" t="s">
        <v>80</v>
      </c>
      <c r="C111" s="24"/>
      <c r="D111" s="9" t="s">
        <v>81</v>
      </c>
      <c r="E111" s="9">
        <v>82</v>
      </c>
      <c r="F111" s="9" t="s">
        <v>33</v>
      </c>
      <c r="G111" s="15">
        <v>408.46</v>
      </c>
      <c r="H111" s="9">
        <f>E111*G111/10000</f>
        <v>3.3493720000000002</v>
      </c>
      <c r="I111" s="37"/>
    </row>
    <row r="112" spans="1:9" ht="13.5">
      <c r="A112" s="8">
        <v>3</v>
      </c>
      <c r="B112" s="24" t="s">
        <v>82</v>
      </c>
      <c r="C112" s="24"/>
      <c r="D112" s="9" t="s">
        <v>83</v>
      </c>
      <c r="E112" s="9">
        <v>1</v>
      </c>
      <c r="F112" s="9" t="s">
        <v>27</v>
      </c>
      <c r="G112" s="9">
        <v>40000</v>
      </c>
      <c r="H112" s="9">
        <f>E112*G112/10000</f>
        <v>4</v>
      </c>
      <c r="I112" s="37"/>
    </row>
    <row r="113" spans="1:9" ht="13.5">
      <c r="A113" s="8">
        <v>4</v>
      </c>
      <c r="B113" s="24" t="s">
        <v>19</v>
      </c>
      <c r="C113" s="24"/>
      <c r="D113" s="9" t="s">
        <v>20</v>
      </c>
      <c r="E113" s="9">
        <v>400</v>
      </c>
      <c r="F113" s="9" t="s">
        <v>21</v>
      </c>
      <c r="G113" s="9">
        <v>50</v>
      </c>
      <c r="H113" s="9">
        <f>E113*G113/10000</f>
        <v>2</v>
      </c>
      <c r="I113" s="34"/>
    </row>
    <row r="114" spans="1:9" ht="14.25">
      <c r="A114" s="11">
        <v>5</v>
      </c>
      <c r="B114" s="22" t="s">
        <v>25</v>
      </c>
      <c r="C114" s="22"/>
      <c r="D114" s="12"/>
      <c r="E114" s="12"/>
      <c r="F114" s="12"/>
      <c r="G114" s="12"/>
      <c r="H114" s="12">
        <f>SUM(H110:H113)</f>
        <v>26.587851999999998</v>
      </c>
      <c r="I114" s="38"/>
    </row>
    <row r="115" spans="1:9" ht="18.75">
      <c r="A115" s="3" t="s">
        <v>239</v>
      </c>
      <c r="B115" s="4"/>
      <c r="C115" s="4"/>
      <c r="D115" s="13"/>
      <c r="E115" s="4"/>
      <c r="F115" s="4"/>
      <c r="G115" s="4" t="s">
        <v>84</v>
      </c>
      <c r="H115" s="4"/>
      <c r="I115" s="16"/>
    </row>
    <row r="116" spans="1:9" ht="27">
      <c r="A116" s="5" t="s">
        <v>3</v>
      </c>
      <c r="B116" s="23" t="s">
        <v>4</v>
      </c>
      <c r="C116" s="23"/>
      <c r="D116" s="6" t="s">
        <v>5</v>
      </c>
      <c r="E116" s="7" t="s">
        <v>6</v>
      </c>
      <c r="F116" s="7" t="s">
        <v>7</v>
      </c>
      <c r="G116" s="7" t="s">
        <v>8</v>
      </c>
      <c r="H116" s="7" t="s">
        <v>9</v>
      </c>
      <c r="I116" s="17" t="s">
        <v>10</v>
      </c>
    </row>
    <row r="117" spans="1:9" ht="13.5">
      <c r="A117" s="8">
        <v>1</v>
      </c>
      <c r="B117" s="30" t="s">
        <v>13</v>
      </c>
      <c r="C117" s="30"/>
      <c r="D117" s="19" t="s">
        <v>85</v>
      </c>
      <c r="E117" s="18">
        <v>55</v>
      </c>
      <c r="F117" s="9" t="s">
        <v>12</v>
      </c>
      <c r="G117" s="9">
        <v>410.44</v>
      </c>
      <c r="H117" s="9">
        <f aca="true" t="shared" si="6" ref="H117:H123">E117*G117/10000</f>
        <v>2.25742</v>
      </c>
      <c r="I117" s="37">
        <f>H124*0.35</f>
        <v>9.337203806</v>
      </c>
    </row>
    <row r="118" spans="1:9" ht="13.5">
      <c r="A118" s="8">
        <v>2</v>
      </c>
      <c r="B118" s="24" t="s">
        <v>86</v>
      </c>
      <c r="C118" s="24"/>
      <c r="D118" s="9" t="s">
        <v>87</v>
      </c>
      <c r="E118" s="9">
        <v>157.08</v>
      </c>
      <c r="F118" s="9" t="s">
        <v>33</v>
      </c>
      <c r="G118" s="15">
        <v>348.27</v>
      </c>
      <c r="H118" s="9">
        <f t="shared" si="6"/>
        <v>5.47062516</v>
      </c>
      <c r="I118" s="37"/>
    </row>
    <row r="119" spans="1:9" ht="13.5">
      <c r="A119" s="8">
        <v>3</v>
      </c>
      <c r="B119" s="24" t="s">
        <v>82</v>
      </c>
      <c r="C119" s="24"/>
      <c r="D119" s="9" t="s">
        <v>83</v>
      </c>
      <c r="E119" s="9">
        <v>1</v>
      </c>
      <c r="F119" s="9" t="s">
        <v>27</v>
      </c>
      <c r="G119" s="9">
        <v>20000</v>
      </c>
      <c r="H119" s="9">
        <f t="shared" si="6"/>
        <v>2</v>
      </c>
      <c r="I119" s="37"/>
    </row>
    <row r="120" spans="1:9" ht="13.5">
      <c r="A120" s="8">
        <v>4</v>
      </c>
      <c r="B120" s="24" t="s">
        <v>23</v>
      </c>
      <c r="C120" s="24"/>
      <c r="D120" s="9"/>
      <c r="E120" s="9">
        <v>2</v>
      </c>
      <c r="F120" s="9" t="s">
        <v>24</v>
      </c>
      <c r="G120" s="9">
        <v>1100</v>
      </c>
      <c r="H120" s="9">
        <f t="shared" si="6"/>
        <v>0.22</v>
      </c>
      <c r="I120" s="34"/>
    </row>
    <row r="121" spans="1:9" ht="13.5">
      <c r="A121" s="14">
        <v>5</v>
      </c>
      <c r="B121" s="24" t="s">
        <v>11</v>
      </c>
      <c r="C121" s="24"/>
      <c r="D121" s="9"/>
      <c r="E121" s="9">
        <v>150</v>
      </c>
      <c r="F121" s="9" t="s">
        <v>12</v>
      </c>
      <c r="G121" s="9">
        <v>517</v>
      </c>
      <c r="H121" s="9">
        <f t="shared" si="6"/>
        <v>7.755</v>
      </c>
      <c r="I121" s="34"/>
    </row>
    <row r="122" spans="1:9" ht="13.5">
      <c r="A122" s="8">
        <v>6</v>
      </c>
      <c r="B122" s="24" t="s">
        <v>15</v>
      </c>
      <c r="C122" s="24"/>
      <c r="D122" s="9" t="s">
        <v>88</v>
      </c>
      <c r="E122" s="9">
        <v>180</v>
      </c>
      <c r="F122" s="9" t="s">
        <v>12</v>
      </c>
      <c r="G122" s="9">
        <v>410.44</v>
      </c>
      <c r="H122" s="9">
        <f t="shared" si="6"/>
        <v>7.387919999999999</v>
      </c>
      <c r="I122" s="34"/>
    </row>
    <row r="123" spans="1:9" ht="14.25">
      <c r="A123" s="8">
        <v>7</v>
      </c>
      <c r="B123" s="28" t="s">
        <v>89</v>
      </c>
      <c r="C123" s="29"/>
      <c r="D123" s="10" t="s">
        <v>90</v>
      </c>
      <c r="E123" s="9">
        <v>280</v>
      </c>
      <c r="F123" s="9" t="s">
        <v>12</v>
      </c>
      <c r="G123" s="9">
        <v>56.67</v>
      </c>
      <c r="H123" s="9">
        <f t="shared" si="6"/>
        <v>1.58676</v>
      </c>
      <c r="I123" s="34"/>
    </row>
    <row r="124" spans="1:9" ht="14.25">
      <c r="A124" s="11">
        <v>8</v>
      </c>
      <c r="B124" s="22" t="s">
        <v>25</v>
      </c>
      <c r="C124" s="22"/>
      <c r="D124" s="12"/>
      <c r="E124" s="12"/>
      <c r="F124" s="12"/>
      <c r="G124" s="12"/>
      <c r="H124" s="12">
        <f>SUM(H117:H123)</f>
        <v>26.67772516</v>
      </c>
      <c r="I124" s="38"/>
    </row>
    <row r="125" spans="1:9" ht="18.75">
      <c r="A125" s="3" t="s">
        <v>240</v>
      </c>
      <c r="B125" s="4"/>
      <c r="C125" s="4"/>
      <c r="D125" s="13"/>
      <c r="E125" s="4"/>
      <c r="F125" s="4"/>
      <c r="G125" s="4" t="s">
        <v>91</v>
      </c>
      <c r="H125" s="4"/>
      <c r="I125" s="16"/>
    </row>
    <row r="126" spans="1:9" ht="27">
      <c r="A126" s="5" t="s">
        <v>3</v>
      </c>
      <c r="B126" s="23" t="s">
        <v>4</v>
      </c>
      <c r="C126" s="23"/>
      <c r="D126" s="6" t="s">
        <v>5</v>
      </c>
      <c r="E126" s="7" t="s">
        <v>6</v>
      </c>
      <c r="F126" s="7" t="s">
        <v>7</v>
      </c>
      <c r="G126" s="7" t="s">
        <v>8</v>
      </c>
      <c r="H126" s="7" t="s">
        <v>9</v>
      </c>
      <c r="I126" s="17" t="s">
        <v>10</v>
      </c>
    </row>
    <row r="127" spans="1:9" ht="13.5">
      <c r="A127" s="8">
        <v>1</v>
      </c>
      <c r="B127" s="24" t="s">
        <v>13</v>
      </c>
      <c r="C127" s="24"/>
      <c r="D127" s="9" t="s">
        <v>92</v>
      </c>
      <c r="E127" s="9">
        <v>151.38</v>
      </c>
      <c r="F127" s="9" t="s">
        <v>12</v>
      </c>
      <c r="G127" s="9">
        <v>410.44</v>
      </c>
      <c r="H127" s="9">
        <f>E127*G127/10000</f>
        <v>6.213240719999999</v>
      </c>
      <c r="I127" s="37">
        <f>H131*0.35</f>
        <v>4.345579251999999</v>
      </c>
    </row>
    <row r="128" spans="1:9" ht="13.5">
      <c r="A128" s="8">
        <v>2</v>
      </c>
      <c r="B128" s="24" t="s">
        <v>86</v>
      </c>
      <c r="C128" s="24"/>
      <c r="D128" s="9" t="s">
        <v>93</v>
      </c>
      <c r="E128" s="9">
        <v>100</v>
      </c>
      <c r="F128" s="9" t="s">
        <v>33</v>
      </c>
      <c r="G128" s="15">
        <v>348.27</v>
      </c>
      <c r="H128" s="9">
        <f>E128*G128/10000</f>
        <v>3.4827</v>
      </c>
      <c r="I128" s="37"/>
    </row>
    <row r="129" spans="1:9" ht="13.5">
      <c r="A129" s="8">
        <v>3</v>
      </c>
      <c r="B129" s="24" t="s">
        <v>82</v>
      </c>
      <c r="C129" s="24"/>
      <c r="D129" s="9" t="s">
        <v>83</v>
      </c>
      <c r="E129" s="9">
        <v>1</v>
      </c>
      <c r="F129" s="9" t="s">
        <v>27</v>
      </c>
      <c r="G129" s="9">
        <v>25000</v>
      </c>
      <c r="H129" s="9">
        <f>E129*G129/10000</f>
        <v>2.5</v>
      </c>
      <c r="I129" s="34"/>
    </row>
    <row r="130" spans="1:9" ht="13.5">
      <c r="A130" s="8">
        <v>4</v>
      </c>
      <c r="B130" s="24" t="s">
        <v>23</v>
      </c>
      <c r="C130" s="24"/>
      <c r="D130" s="9"/>
      <c r="E130" s="9">
        <v>2</v>
      </c>
      <c r="F130" s="9" t="s">
        <v>24</v>
      </c>
      <c r="G130" s="9">
        <v>1100</v>
      </c>
      <c r="H130" s="9">
        <f>E130*G130/10000</f>
        <v>0.22</v>
      </c>
      <c r="I130" s="34"/>
    </row>
    <row r="131" spans="1:9" ht="14.25">
      <c r="A131" s="11">
        <v>5</v>
      </c>
      <c r="B131" s="22" t="s">
        <v>25</v>
      </c>
      <c r="C131" s="22"/>
      <c r="D131" s="12"/>
      <c r="E131" s="12"/>
      <c r="F131" s="12"/>
      <c r="G131" s="12"/>
      <c r="H131" s="12">
        <f>SUM(H127:H130)</f>
        <v>12.41594072</v>
      </c>
      <c r="I131" s="38"/>
    </row>
    <row r="132" spans="1:9" ht="18.75">
      <c r="A132" s="3" t="s">
        <v>241</v>
      </c>
      <c r="B132" s="4"/>
      <c r="C132" s="4"/>
      <c r="D132" s="13"/>
      <c r="E132" s="4"/>
      <c r="F132" s="4"/>
      <c r="G132" s="4" t="s">
        <v>2</v>
      </c>
      <c r="H132" s="4"/>
      <c r="I132" s="16"/>
    </row>
    <row r="133" spans="1:9" ht="27">
      <c r="A133" s="5" t="s">
        <v>3</v>
      </c>
      <c r="B133" s="23" t="s">
        <v>4</v>
      </c>
      <c r="C133" s="23"/>
      <c r="D133" s="6" t="s">
        <v>5</v>
      </c>
      <c r="E133" s="7" t="s">
        <v>6</v>
      </c>
      <c r="F133" s="7" t="s">
        <v>7</v>
      </c>
      <c r="G133" s="7" t="s">
        <v>8</v>
      </c>
      <c r="H133" s="7" t="s">
        <v>9</v>
      </c>
      <c r="I133" s="17" t="s">
        <v>10</v>
      </c>
    </row>
    <row r="134" spans="1:9" ht="13.5">
      <c r="A134" s="8">
        <v>1</v>
      </c>
      <c r="B134" s="24" t="s">
        <v>13</v>
      </c>
      <c r="C134" s="24"/>
      <c r="D134" s="9" t="s">
        <v>94</v>
      </c>
      <c r="E134" s="9">
        <v>179.2</v>
      </c>
      <c r="F134" s="9" t="s">
        <v>12</v>
      </c>
      <c r="G134" s="9">
        <v>410.44</v>
      </c>
      <c r="H134" s="9">
        <f aca="true" t="shared" si="7" ref="H134:H139">E134*G134/10000</f>
        <v>7.3550848</v>
      </c>
      <c r="I134" s="37">
        <f>H140*0.35</f>
        <v>7.5991434049999995</v>
      </c>
    </row>
    <row r="135" spans="1:9" ht="13.5">
      <c r="A135" s="8">
        <v>2</v>
      </c>
      <c r="B135" s="24" t="s">
        <v>86</v>
      </c>
      <c r="C135" s="24"/>
      <c r="D135" s="9" t="s">
        <v>95</v>
      </c>
      <c r="E135" s="9">
        <v>132.5</v>
      </c>
      <c r="F135" s="9" t="s">
        <v>33</v>
      </c>
      <c r="G135" s="15">
        <v>348.27</v>
      </c>
      <c r="H135" s="9">
        <f t="shared" si="7"/>
        <v>4.614577499999999</v>
      </c>
      <c r="I135" s="37"/>
    </row>
    <row r="136" spans="1:9" ht="13.5">
      <c r="A136" s="8">
        <v>3</v>
      </c>
      <c r="B136" s="24" t="s">
        <v>82</v>
      </c>
      <c r="C136" s="24"/>
      <c r="D136" s="9" t="s">
        <v>83</v>
      </c>
      <c r="E136" s="9">
        <v>1</v>
      </c>
      <c r="F136" s="9" t="s">
        <v>27</v>
      </c>
      <c r="G136" s="9">
        <v>45000</v>
      </c>
      <c r="H136" s="9">
        <f t="shared" si="7"/>
        <v>4.5</v>
      </c>
      <c r="I136" s="34"/>
    </row>
    <row r="137" spans="1:9" ht="13.5">
      <c r="A137" s="8">
        <v>4</v>
      </c>
      <c r="B137" s="24" t="s">
        <v>23</v>
      </c>
      <c r="C137" s="24"/>
      <c r="D137" s="9"/>
      <c r="E137" s="9">
        <v>4</v>
      </c>
      <c r="F137" s="9" t="s">
        <v>24</v>
      </c>
      <c r="G137" s="9">
        <v>5000</v>
      </c>
      <c r="H137" s="9">
        <f t="shared" si="7"/>
        <v>2</v>
      </c>
      <c r="I137" s="34"/>
    </row>
    <row r="138" spans="1:9" ht="14.25">
      <c r="A138" s="8">
        <v>5</v>
      </c>
      <c r="B138" s="28" t="s">
        <v>89</v>
      </c>
      <c r="C138" s="29"/>
      <c r="D138" s="10" t="s">
        <v>96</v>
      </c>
      <c r="E138" s="9">
        <v>528</v>
      </c>
      <c r="F138" s="9" t="s">
        <v>12</v>
      </c>
      <c r="G138" s="9">
        <v>56.67</v>
      </c>
      <c r="H138" s="9">
        <f t="shared" si="7"/>
        <v>2.992176</v>
      </c>
      <c r="I138" s="34"/>
    </row>
    <row r="139" spans="1:9" ht="13.5">
      <c r="A139" s="8">
        <v>6</v>
      </c>
      <c r="B139" s="24" t="s">
        <v>19</v>
      </c>
      <c r="C139" s="24"/>
      <c r="D139" s="9" t="s">
        <v>46</v>
      </c>
      <c r="E139" s="9">
        <v>50</v>
      </c>
      <c r="F139" s="9" t="s">
        <v>21</v>
      </c>
      <c r="G139" s="9">
        <v>50</v>
      </c>
      <c r="H139" s="9">
        <f t="shared" si="7"/>
        <v>0.25</v>
      </c>
      <c r="I139" s="34"/>
    </row>
    <row r="140" spans="1:9" ht="14.25">
      <c r="A140" s="11">
        <v>7</v>
      </c>
      <c r="B140" s="22" t="s">
        <v>25</v>
      </c>
      <c r="C140" s="22"/>
      <c r="D140" s="12"/>
      <c r="E140" s="12"/>
      <c r="F140" s="12"/>
      <c r="G140" s="12"/>
      <c r="H140" s="12">
        <f>SUM(H134:H139)</f>
        <v>21.7118383</v>
      </c>
      <c r="I140" s="38"/>
    </row>
    <row r="141" spans="1:9" ht="18.75">
      <c r="A141" s="3" t="s">
        <v>242</v>
      </c>
      <c r="B141" s="4"/>
      <c r="C141" s="4"/>
      <c r="D141" s="13"/>
      <c r="E141" s="4"/>
      <c r="F141" s="4"/>
      <c r="G141" s="4" t="s">
        <v>53</v>
      </c>
      <c r="H141" s="4"/>
      <c r="I141" s="16"/>
    </row>
    <row r="142" spans="1:9" ht="27">
      <c r="A142" s="5" t="s">
        <v>3</v>
      </c>
      <c r="B142" s="23" t="s">
        <v>4</v>
      </c>
      <c r="C142" s="23"/>
      <c r="D142" s="6" t="s">
        <v>5</v>
      </c>
      <c r="E142" s="7" t="s">
        <v>6</v>
      </c>
      <c r="F142" s="7" t="s">
        <v>7</v>
      </c>
      <c r="G142" s="7" t="s">
        <v>8</v>
      </c>
      <c r="H142" s="7" t="s">
        <v>9</v>
      </c>
      <c r="I142" s="17" t="s">
        <v>10</v>
      </c>
    </row>
    <row r="143" spans="1:9" ht="13.5">
      <c r="A143" s="8">
        <v>1</v>
      </c>
      <c r="B143" s="24" t="s">
        <v>11</v>
      </c>
      <c r="C143" s="24"/>
      <c r="D143" s="9"/>
      <c r="E143" s="9">
        <v>100</v>
      </c>
      <c r="F143" s="9" t="s">
        <v>12</v>
      </c>
      <c r="G143" s="9">
        <v>517</v>
      </c>
      <c r="H143" s="9">
        <f>E143*G143/10000</f>
        <v>5.17</v>
      </c>
      <c r="I143" s="35">
        <f>H147*0.35</f>
        <v>7.627964631</v>
      </c>
    </row>
    <row r="144" spans="1:9" ht="13.5">
      <c r="A144" s="8">
        <v>2</v>
      </c>
      <c r="B144" s="24" t="s">
        <v>15</v>
      </c>
      <c r="C144" s="24"/>
      <c r="D144" s="9" t="s">
        <v>97</v>
      </c>
      <c r="E144" s="9">
        <v>318.8</v>
      </c>
      <c r="F144" s="9" t="s">
        <v>12</v>
      </c>
      <c r="G144" s="9">
        <v>410.44</v>
      </c>
      <c r="H144" s="9">
        <f>E144*G144/10000</f>
        <v>13.0848272</v>
      </c>
      <c r="I144" s="35"/>
    </row>
    <row r="145" spans="1:9" ht="13.5">
      <c r="A145" s="8">
        <v>3</v>
      </c>
      <c r="B145" s="24" t="s">
        <v>31</v>
      </c>
      <c r="C145" s="24"/>
      <c r="D145" s="9" t="s">
        <v>98</v>
      </c>
      <c r="E145" s="9">
        <v>81.51</v>
      </c>
      <c r="F145" s="9" t="s">
        <v>33</v>
      </c>
      <c r="G145" s="15">
        <v>408.46</v>
      </c>
      <c r="H145" s="9">
        <f>E145*G145/10000</f>
        <v>3.32935746</v>
      </c>
      <c r="I145" s="35"/>
    </row>
    <row r="146" spans="1:9" ht="13.5">
      <c r="A146" s="8">
        <v>4</v>
      </c>
      <c r="B146" s="24" t="s">
        <v>23</v>
      </c>
      <c r="C146" s="24"/>
      <c r="D146" s="9"/>
      <c r="E146" s="9">
        <v>2</v>
      </c>
      <c r="F146" s="9" t="s">
        <v>24</v>
      </c>
      <c r="G146" s="9">
        <v>1050</v>
      </c>
      <c r="H146" s="9">
        <f>E146*G146/10000</f>
        <v>0.21</v>
      </c>
      <c r="I146" s="35"/>
    </row>
    <row r="147" spans="1:9" ht="14.25">
      <c r="A147" s="11">
        <v>5</v>
      </c>
      <c r="B147" s="22" t="s">
        <v>25</v>
      </c>
      <c r="C147" s="22"/>
      <c r="D147" s="12"/>
      <c r="E147" s="12"/>
      <c r="F147" s="12"/>
      <c r="G147" s="12"/>
      <c r="H147" s="12">
        <f>SUM(H143:H146)</f>
        <v>21.794184660000003</v>
      </c>
      <c r="I147" s="36"/>
    </row>
    <row r="148" spans="1:9" ht="18.75">
      <c r="A148" s="3" t="s">
        <v>243</v>
      </c>
      <c r="B148" s="4"/>
      <c r="C148" s="4"/>
      <c r="D148" s="13"/>
      <c r="E148" s="4"/>
      <c r="F148" s="4"/>
      <c r="G148" s="4" t="s">
        <v>99</v>
      </c>
      <c r="H148" s="4"/>
      <c r="I148" s="16"/>
    </row>
    <row r="149" spans="1:9" ht="27">
      <c r="A149" s="5" t="s">
        <v>3</v>
      </c>
      <c r="B149" s="23" t="s">
        <v>4</v>
      </c>
      <c r="C149" s="23"/>
      <c r="D149" s="6" t="s">
        <v>5</v>
      </c>
      <c r="E149" s="7" t="s">
        <v>6</v>
      </c>
      <c r="F149" s="7" t="s">
        <v>7</v>
      </c>
      <c r="G149" s="7" t="s">
        <v>8</v>
      </c>
      <c r="H149" s="7" t="s">
        <v>9</v>
      </c>
      <c r="I149" s="17" t="s">
        <v>10</v>
      </c>
    </row>
    <row r="150" spans="1:9" ht="13.5">
      <c r="A150" s="8">
        <v>1</v>
      </c>
      <c r="B150" s="24" t="s">
        <v>26</v>
      </c>
      <c r="C150" s="24"/>
      <c r="D150" s="9" t="s">
        <v>100</v>
      </c>
      <c r="E150" s="9">
        <v>1</v>
      </c>
      <c r="F150" s="9" t="s">
        <v>27</v>
      </c>
      <c r="G150" s="9">
        <v>230000</v>
      </c>
      <c r="H150" s="9">
        <f aca="true" t="shared" si="8" ref="H150:H158">E150*G150/10000</f>
        <v>23</v>
      </c>
      <c r="I150" s="35">
        <f>H151*0.35</f>
        <v>8.049999999999999</v>
      </c>
    </row>
    <row r="151" spans="1:9" ht="14.25">
      <c r="A151" s="11">
        <v>2</v>
      </c>
      <c r="B151" s="22" t="s">
        <v>25</v>
      </c>
      <c r="C151" s="22"/>
      <c r="D151" s="12"/>
      <c r="E151" s="12"/>
      <c r="F151" s="12"/>
      <c r="G151" s="12"/>
      <c r="H151" s="12">
        <f>SUM(H150:H150)</f>
        <v>23</v>
      </c>
      <c r="I151" s="36"/>
    </row>
    <row r="152" spans="1:9" ht="18.75">
      <c r="A152" s="3" t="s">
        <v>244</v>
      </c>
      <c r="B152" s="4"/>
      <c r="C152" s="4"/>
      <c r="D152" s="13"/>
      <c r="E152" s="4"/>
      <c r="F152" s="4"/>
      <c r="G152" s="4" t="s">
        <v>76</v>
      </c>
      <c r="H152" s="4"/>
      <c r="I152" s="16"/>
    </row>
    <row r="153" spans="1:9" ht="27">
      <c r="A153" s="5" t="s">
        <v>3</v>
      </c>
      <c r="B153" s="23" t="s">
        <v>4</v>
      </c>
      <c r="C153" s="23"/>
      <c r="D153" s="6" t="s">
        <v>5</v>
      </c>
      <c r="E153" s="7" t="s">
        <v>6</v>
      </c>
      <c r="F153" s="7" t="s">
        <v>7</v>
      </c>
      <c r="G153" s="7" t="s">
        <v>8</v>
      </c>
      <c r="H153" s="7" t="s">
        <v>9</v>
      </c>
      <c r="I153" s="17" t="s">
        <v>10</v>
      </c>
    </row>
    <row r="154" spans="1:9" ht="13.5">
      <c r="A154" s="8">
        <v>1</v>
      </c>
      <c r="B154" s="24" t="s">
        <v>13</v>
      </c>
      <c r="C154" s="24"/>
      <c r="D154" s="9" t="s">
        <v>101</v>
      </c>
      <c r="E154" s="9">
        <v>16.38</v>
      </c>
      <c r="F154" s="9" t="s">
        <v>12</v>
      </c>
      <c r="G154" s="9">
        <v>410.44</v>
      </c>
      <c r="H154" s="9">
        <f t="shared" si="8"/>
        <v>0.67230072</v>
      </c>
      <c r="I154" s="35">
        <f>H159*0.35</f>
        <v>3.7914920119999995</v>
      </c>
    </row>
    <row r="155" spans="1:9" ht="13.5">
      <c r="A155" s="8">
        <v>2</v>
      </c>
      <c r="B155" s="24" t="s">
        <v>15</v>
      </c>
      <c r="C155" s="24"/>
      <c r="D155" s="9" t="s">
        <v>102</v>
      </c>
      <c r="E155" s="9">
        <v>194.4</v>
      </c>
      <c r="F155" s="9" t="s">
        <v>12</v>
      </c>
      <c r="G155" s="9">
        <v>410.44</v>
      </c>
      <c r="H155" s="9">
        <f t="shared" si="8"/>
        <v>7.9789536000000005</v>
      </c>
      <c r="I155" s="35"/>
    </row>
    <row r="156" spans="1:9" ht="13.5">
      <c r="A156" s="8">
        <v>3</v>
      </c>
      <c r="B156" s="24" t="s">
        <v>103</v>
      </c>
      <c r="C156" s="24"/>
      <c r="D156" s="9" t="s">
        <v>104</v>
      </c>
      <c r="E156" s="9">
        <v>40</v>
      </c>
      <c r="F156" s="9" t="s">
        <v>33</v>
      </c>
      <c r="G156" s="15">
        <v>348.27</v>
      </c>
      <c r="H156" s="9">
        <f t="shared" si="8"/>
        <v>1.3930799999999999</v>
      </c>
      <c r="I156" s="35"/>
    </row>
    <row r="157" spans="1:9" ht="13.5">
      <c r="A157" s="8">
        <v>4</v>
      </c>
      <c r="B157" s="24" t="s">
        <v>23</v>
      </c>
      <c r="C157" s="24"/>
      <c r="D157" s="9"/>
      <c r="E157" s="9">
        <v>1</v>
      </c>
      <c r="F157" s="9" t="s">
        <v>24</v>
      </c>
      <c r="G157" s="9">
        <v>1600</v>
      </c>
      <c r="H157" s="9">
        <f t="shared" si="8"/>
        <v>0.16</v>
      </c>
      <c r="I157" s="35"/>
    </row>
    <row r="158" spans="1:9" ht="13.5">
      <c r="A158" s="14">
        <v>5</v>
      </c>
      <c r="B158" s="24" t="s">
        <v>19</v>
      </c>
      <c r="C158" s="24"/>
      <c r="D158" s="9" t="s">
        <v>22</v>
      </c>
      <c r="E158" s="9">
        <v>209.5</v>
      </c>
      <c r="F158" s="9" t="s">
        <v>21</v>
      </c>
      <c r="G158" s="9">
        <v>30</v>
      </c>
      <c r="H158" s="9">
        <f t="shared" si="8"/>
        <v>0.6285</v>
      </c>
      <c r="I158" s="35"/>
    </row>
    <row r="159" spans="1:9" ht="14.25">
      <c r="A159" s="11">
        <v>6</v>
      </c>
      <c r="B159" s="22" t="s">
        <v>25</v>
      </c>
      <c r="C159" s="22"/>
      <c r="D159" s="12"/>
      <c r="E159" s="12"/>
      <c r="F159" s="12"/>
      <c r="G159" s="12"/>
      <c r="H159" s="12">
        <f>SUM(H154:H158)</f>
        <v>10.83283432</v>
      </c>
      <c r="I159" s="36"/>
    </row>
    <row r="160" spans="1:9" ht="18.75">
      <c r="A160" s="3" t="s">
        <v>245</v>
      </c>
      <c r="B160" s="4"/>
      <c r="C160" s="4"/>
      <c r="D160" s="13"/>
      <c r="E160" s="4"/>
      <c r="F160" s="4"/>
      <c r="G160" s="4" t="s">
        <v>76</v>
      </c>
      <c r="H160" s="4"/>
      <c r="I160" s="16"/>
    </row>
    <row r="161" spans="1:9" ht="27">
      <c r="A161" s="5" t="s">
        <v>3</v>
      </c>
      <c r="B161" s="23" t="s">
        <v>4</v>
      </c>
      <c r="C161" s="23"/>
      <c r="D161" s="6" t="s">
        <v>5</v>
      </c>
      <c r="E161" s="7" t="s">
        <v>6</v>
      </c>
      <c r="F161" s="7" t="s">
        <v>7</v>
      </c>
      <c r="G161" s="7" t="s">
        <v>8</v>
      </c>
      <c r="H161" s="7" t="s">
        <v>9</v>
      </c>
      <c r="I161" s="17" t="s">
        <v>10</v>
      </c>
    </row>
    <row r="162" spans="1:9" ht="13.5">
      <c r="A162" s="8">
        <v>1</v>
      </c>
      <c r="B162" s="30" t="s">
        <v>13</v>
      </c>
      <c r="C162" s="30"/>
      <c r="D162" s="19" t="s">
        <v>105</v>
      </c>
      <c r="E162" s="18">
        <v>15.63</v>
      </c>
      <c r="F162" s="9" t="s">
        <v>12</v>
      </c>
      <c r="G162" s="9">
        <v>410.44</v>
      </c>
      <c r="H162" s="9">
        <f>E162*G162/10000</f>
        <v>0.64151772</v>
      </c>
      <c r="I162" s="37">
        <f>H167*0.35</f>
        <v>4.4038965145</v>
      </c>
    </row>
    <row r="163" spans="1:9" ht="13.5">
      <c r="A163" s="8">
        <v>2</v>
      </c>
      <c r="B163" s="24" t="s">
        <v>86</v>
      </c>
      <c r="C163" s="24"/>
      <c r="D163" s="9" t="s">
        <v>106</v>
      </c>
      <c r="E163" s="9">
        <v>131.25</v>
      </c>
      <c r="F163" s="9" t="s">
        <v>33</v>
      </c>
      <c r="G163" s="15">
        <v>348.27</v>
      </c>
      <c r="H163" s="9">
        <f>E163*G163/10000</f>
        <v>4.57104375</v>
      </c>
      <c r="I163" s="37"/>
    </row>
    <row r="164" spans="1:9" ht="13.5">
      <c r="A164" s="8">
        <v>3</v>
      </c>
      <c r="B164" s="24" t="s">
        <v>82</v>
      </c>
      <c r="C164" s="24"/>
      <c r="D164" s="9" t="s">
        <v>83</v>
      </c>
      <c r="E164" s="9">
        <v>1</v>
      </c>
      <c r="F164" s="9" t="s">
        <v>27</v>
      </c>
      <c r="G164" s="9">
        <v>18000</v>
      </c>
      <c r="H164" s="9">
        <f>E164*G164/10000</f>
        <v>1.8</v>
      </c>
      <c r="I164" s="37"/>
    </row>
    <row r="165" spans="1:9" ht="13.5">
      <c r="A165" s="8">
        <v>4</v>
      </c>
      <c r="B165" s="24" t="s">
        <v>23</v>
      </c>
      <c r="C165" s="24"/>
      <c r="D165" s="9"/>
      <c r="E165" s="9">
        <v>2</v>
      </c>
      <c r="F165" s="9" t="s">
        <v>24</v>
      </c>
      <c r="G165" s="9">
        <v>2000</v>
      </c>
      <c r="H165" s="9">
        <f>E165*G165/10000</f>
        <v>0.4</v>
      </c>
      <c r="I165" s="34"/>
    </row>
    <row r="166" spans="1:9" ht="13.5">
      <c r="A166" s="14">
        <v>5</v>
      </c>
      <c r="B166" s="24" t="s">
        <v>11</v>
      </c>
      <c r="C166" s="24"/>
      <c r="D166" s="9"/>
      <c r="E166" s="9">
        <v>100</v>
      </c>
      <c r="F166" s="9" t="s">
        <v>12</v>
      </c>
      <c r="G166" s="9">
        <v>517</v>
      </c>
      <c r="H166" s="9">
        <f>E166*G166/10000</f>
        <v>5.17</v>
      </c>
      <c r="I166" s="34"/>
    </row>
    <row r="167" spans="1:9" ht="14.25">
      <c r="A167" s="11">
        <v>6</v>
      </c>
      <c r="B167" s="22" t="s">
        <v>25</v>
      </c>
      <c r="C167" s="22"/>
      <c r="D167" s="12"/>
      <c r="E167" s="12"/>
      <c r="F167" s="12"/>
      <c r="G167" s="12"/>
      <c r="H167" s="12">
        <f>SUM(H162:H166)</f>
        <v>12.582561470000002</v>
      </c>
      <c r="I167" s="38"/>
    </row>
    <row r="168" spans="1:9" ht="18.75">
      <c r="A168" s="3" t="s">
        <v>246</v>
      </c>
      <c r="B168" s="4"/>
      <c r="C168" s="4"/>
      <c r="D168" s="13"/>
      <c r="E168" s="4"/>
      <c r="F168" s="4"/>
      <c r="G168" s="4" t="s">
        <v>107</v>
      </c>
      <c r="H168" s="4"/>
      <c r="I168" s="16"/>
    </row>
    <row r="169" spans="1:9" ht="27">
      <c r="A169" s="5" t="s">
        <v>3</v>
      </c>
      <c r="B169" s="23" t="s">
        <v>4</v>
      </c>
      <c r="C169" s="23"/>
      <c r="D169" s="6" t="s">
        <v>5</v>
      </c>
      <c r="E169" s="7" t="s">
        <v>6</v>
      </c>
      <c r="F169" s="7" t="s">
        <v>7</v>
      </c>
      <c r="G169" s="7" t="s">
        <v>8</v>
      </c>
      <c r="H169" s="7" t="s">
        <v>9</v>
      </c>
      <c r="I169" s="17" t="s">
        <v>10</v>
      </c>
    </row>
    <row r="170" spans="1:9" ht="13.5">
      <c r="A170" s="8">
        <v>1</v>
      </c>
      <c r="B170" s="24" t="s">
        <v>13</v>
      </c>
      <c r="C170" s="24"/>
      <c r="D170" s="9" t="s">
        <v>108</v>
      </c>
      <c r="E170" s="9">
        <v>516.43</v>
      </c>
      <c r="F170" s="9" t="s">
        <v>12</v>
      </c>
      <c r="G170" s="9">
        <v>410.44</v>
      </c>
      <c r="H170" s="9">
        <f>E170*G170/10000</f>
        <v>21.19635292</v>
      </c>
      <c r="I170" s="37">
        <f>H174*0.35</f>
        <v>11.265487596999998</v>
      </c>
    </row>
    <row r="171" spans="1:9" ht="13.5">
      <c r="A171" s="8">
        <v>2</v>
      </c>
      <c r="B171" s="24" t="s">
        <v>86</v>
      </c>
      <c r="C171" s="24"/>
      <c r="D171" s="9" t="s">
        <v>109</v>
      </c>
      <c r="E171" s="9">
        <v>183.5</v>
      </c>
      <c r="F171" s="9" t="s">
        <v>33</v>
      </c>
      <c r="G171" s="15">
        <v>348.27</v>
      </c>
      <c r="H171" s="9">
        <f>E171*G171/10000</f>
        <v>6.3907545</v>
      </c>
      <c r="I171" s="37"/>
    </row>
    <row r="172" spans="1:9" ht="13.5">
      <c r="A172" s="8">
        <v>3</v>
      </c>
      <c r="B172" s="24" t="s">
        <v>82</v>
      </c>
      <c r="C172" s="24"/>
      <c r="D172" s="9" t="s">
        <v>83</v>
      </c>
      <c r="E172" s="9">
        <v>1</v>
      </c>
      <c r="F172" s="9" t="s">
        <v>27</v>
      </c>
      <c r="G172" s="9">
        <v>40000</v>
      </c>
      <c r="H172" s="9">
        <f>E172*G172/10000</f>
        <v>4</v>
      </c>
      <c r="I172" s="34"/>
    </row>
    <row r="173" spans="1:9" ht="13.5">
      <c r="A173" s="8">
        <v>4</v>
      </c>
      <c r="B173" s="24" t="s">
        <v>23</v>
      </c>
      <c r="C173" s="24"/>
      <c r="D173" s="9"/>
      <c r="E173" s="9">
        <v>4</v>
      </c>
      <c r="F173" s="9" t="s">
        <v>24</v>
      </c>
      <c r="G173" s="9">
        <v>1500</v>
      </c>
      <c r="H173" s="9">
        <f>E173*G173/10000</f>
        <v>0.6</v>
      </c>
      <c r="I173" s="34"/>
    </row>
    <row r="174" spans="1:9" ht="14.25">
      <c r="A174" s="11">
        <v>5</v>
      </c>
      <c r="B174" s="22" t="s">
        <v>25</v>
      </c>
      <c r="C174" s="22"/>
      <c r="D174" s="12"/>
      <c r="E174" s="12"/>
      <c r="F174" s="12"/>
      <c r="G174" s="12"/>
      <c r="H174" s="12">
        <f>SUM(H170:H173)</f>
        <v>32.18710742</v>
      </c>
      <c r="I174" s="38"/>
    </row>
    <row r="175" spans="1:9" ht="18.75">
      <c r="A175" s="3" t="s">
        <v>247</v>
      </c>
      <c r="B175" s="4"/>
      <c r="C175" s="4"/>
      <c r="D175" s="13"/>
      <c r="E175" s="4"/>
      <c r="F175" s="4"/>
      <c r="G175" s="4" t="s">
        <v>2</v>
      </c>
      <c r="H175" s="4"/>
      <c r="I175" s="16"/>
    </row>
    <row r="176" spans="1:9" ht="27">
      <c r="A176" s="5" t="s">
        <v>3</v>
      </c>
      <c r="B176" s="23" t="s">
        <v>4</v>
      </c>
      <c r="C176" s="23"/>
      <c r="D176" s="6" t="s">
        <v>5</v>
      </c>
      <c r="E176" s="7" t="s">
        <v>6</v>
      </c>
      <c r="F176" s="7" t="s">
        <v>7</v>
      </c>
      <c r="G176" s="7" t="s">
        <v>8</v>
      </c>
      <c r="H176" s="7" t="s">
        <v>9</v>
      </c>
      <c r="I176" s="17" t="s">
        <v>10</v>
      </c>
    </row>
    <row r="177" spans="1:9" ht="13.5">
      <c r="A177" s="8">
        <v>1</v>
      </c>
      <c r="B177" s="24" t="s">
        <v>15</v>
      </c>
      <c r="C177" s="24"/>
      <c r="D177" s="9" t="s">
        <v>110</v>
      </c>
      <c r="E177" s="9">
        <v>464.94</v>
      </c>
      <c r="F177" s="9" t="s">
        <v>12</v>
      </c>
      <c r="G177" s="9">
        <v>410.44</v>
      </c>
      <c r="H177" s="9">
        <f aca="true" t="shared" si="9" ref="H177:H182">E177*G177/10000</f>
        <v>19.08299736</v>
      </c>
      <c r="I177" s="37">
        <f>H183*0.35</f>
        <v>9.580855763499999</v>
      </c>
    </row>
    <row r="178" spans="1:9" ht="13.5">
      <c r="A178" s="8">
        <v>2</v>
      </c>
      <c r="B178" s="24" t="s">
        <v>13</v>
      </c>
      <c r="C178" s="24"/>
      <c r="D178" s="9" t="s">
        <v>111</v>
      </c>
      <c r="E178" s="9">
        <v>30</v>
      </c>
      <c r="F178" s="9" t="s">
        <v>12</v>
      </c>
      <c r="G178" s="9">
        <v>410.44</v>
      </c>
      <c r="H178" s="9">
        <f t="shared" si="9"/>
        <v>1.23132</v>
      </c>
      <c r="I178" s="34"/>
    </row>
    <row r="179" spans="1:9" ht="13.5">
      <c r="A179" s="8">
        <v>3</v>
      </c>
      <c r="B179" s="24" t="s">
        <v>39</v>
      </c>
      <c r="C179" s="24"/>
      <c r="D179" s="9" t="s">
        <v>112</v>
      </c>
      <c r="E179" s="9">
        <v>68.75</v>
      </c>
      <c r="F179" s="9" t="s">
        <v>33</v>
      </c>
      <c r="G179" s="15">
        <v>321.39</v>
      </c>
      <c r="H179" s="9">
        <f t="shared" si="9"/>
        <v>2.20955625</v>
      </c>
      <c r="I179" s="34"/>
    </row>
    <row r="180" spans="1:9" ht="13.5">
      <c r="A180" s="8">
        <v>4</v>
      </c>
      <c r="B180" s="24" t="s">
        <v>23</v>
      </c>
      <c r="C180" s="24"/>
      <c r="D180" s="9"/>
      <c r="E180" s="9">
        <v>2</v>
      </c>
      <c r="F180" s="9" t="s">
        <v>24</v>
      </c>
      <c r="G180" s="9">
        <v>2750</v>
      </c>
      <c r="H180" s="9">
        <f t="shared" si="9"/>
        <v>0.55</v>
      </c>
      <c r="I180" s="34"/>
    </row>
    <row r="181" spans="1:9" ht="13.5">
      <c r="A181" s="8">
        <v>5</v>
      </c>
      <c r="B181" s="24" t="s">
        <v>19</v>
      </c>
      <c r="C181" s="24"/>
      <c r="D181" s="9" t="s">
        <v>20</v>
      </c>
      <c r="E181" s="9">
        <v>300</v>
      </c>
      <c r="F181" s="9" t="s">
        <v>21</v>
      </c>
      <c r="G181" s="9">
        <v>50</v>
      </c>
      <c r="H181" s="9">
        <f t="shared" si="9"/>
        <v>1.5</v>
      </c>
      <c r="I181" s="34"/>
    </row>
    <row r="182" spans="1:9" ht="13.5">
      <c r="A182" s="14">
        <v>6</v>
      </c>
      <c r="B182" s="24" t="s">
        <v>34</v>
      </c>
      <c r="C182" s="24"/>
      <c r="D182" s="9" t="s">
        <v>35</v>
      </c>
      <c r="E182" s="9">
        <v>1</v>
      </c>
      <c r="F182" s="9" t="s">
        <v>27</v>
      </c>
      <c r="G182" s="9">
        <v>28000</v>
      </c>
      <c r="H182" s="9">
        <f t="shared" si="9"/>
        <v>2.8</v>
      </c>
      <c r="I182" s="34"/>
    </row>
    <row r="183" spans="1:9" ht="14.25">
      <c r="A183" s="11">
        <v>7</v>
      </c>
      <c r="B183" s="22" t="s">
        <v>25</v>
      </c>
      <c r="C183" s="22"/>
      <c r="D183" s="12"/>
      <c r="E183" s="12"/>
      <c r="F183" s="12"/>
      <c r="G183" s="12"/>
      <c r="H183" s="12">
        <f>SUM(H177:H182)</f>
        <v>27.37387361</v>
      </c>
      <c r="I183" s="38"/>
    </row>
    <row r="184" spans="1:9" ht="18.75">
      <c r="A184" s="3" t="s">
        <v>248</v>
      </c>
      <c r="B184" s="4"/>
      <c r="C184" s="4"/>
      <c r="D184" s="13"/>
      <c r="E184" s="4"/>
      <c r="F184" s="4"/>
      <c r="G184" s="4" t="s">
        <v>53</v>
      </c>
      <c r="H184" s="4"/>
      <c r="I184" s="16"/>
    </row>
    <row r="185" spans="1:9" ht="27">
      <c r="A185" s="5" t="s">
        <v>3</v>
      </c>
      <c r="B185" s="23" t="s">
        <v>4</v>
      </c>
      <c r="C185" s="23"/>
      <c r="D185" s="6" t="s">
        <v>5</v>
      </c>
      <c r="E185" s="7" t="s">
        <v>6</v>
      </c>
      <c r="F185" s="7" t="s">
        <v>7</v>
      </c>
      <c r="G185" s="7" t="s">
        <v>8</v>
      </c>
      <c r="H185" s="7" t="s">
        <v>9</v>
      </c>
      <c r="I185" s="17" t="s">
        <v>10</v>
      </c>
    </row>
    <row r="186" spans="1:9" ht="13.5">
      <c r="A186" s="8">
        <v>1</v>
      </c>
      <c r="B186" s="24" t="s">
        <v>15</v>
      </c>
      <c r="C186" s="24"/>
      <c r="D186" s="9" t="s">
        <v>113</v>
      </c>
      <c r="E186" s="9">
        <v>799.2</v>
      </c>
      <c r="F186" s="9" t="s">
        <v>12</v>
      </c>
      <c r="G186" s="9">
        <v>237.46</v>
      </c>
      <c r="H186" s="9">
        <f aca="true" t="shared" si="10" ref="H186:H193">E186*G186/10000</f>
        <v>18.9778032</v>
      </c>
      <c r="I186" s="37">
        <f>H194*0.35</f>
        <v>16.608417126</v>
      </c>
    </row>
    <row r="187" spans="1:9" ht="13.5">
      <c r="A187" s="8">
        <v>2</v>
      </c>
      <c r="B187" s="24" t="s">
        <v>13</v>
      </c>
      <c r="C187" s="24"/>
      <c r="D187" s="9" t="s">
        <v>114</v>
      </c>
      <c r="E187" s="9">
        <v>141.68</v>
      </c>
      <c r="F187" s="9" t="s">
        <v>12</v>
      </c>
      <c r="G187" s="9">
        <v>237.46</v>
      </c>
      <c r="H187" s="9">
        <f t="shared" si="10"/>
        <v>3.3643332800000003</v>
      </c>
      <c r="I187" s="34"/>
    </row>
    <row r="188" spans="1:9" ht="13.5">
      <c r="A188" s="8">
        <v>3</v>
      </c>
      <c r="B188" s="24" t="s">
        <v>11</v>
      </c>
      <c r="C188" s="24"/>
      <c r="D188" s="9"/>
      <c r="E188" s="9">
        <v>150</v>
      </c>
      <c r="F188" s="9" t="s">
        <v>12</v>
      </c>
      <c r="G188" s="9">
        <v>517</v>
      </c>
      <c r="H188" s="9">
        <f t="shared" si="10"/>
        <v>7.755</v>
      </c>
      <c r="I188" s="34"/>
    </row>
    <row r="189" spans="1:9" ht="13.5">
      <c r="A189" s="8">
        <v>4</v>
      </c>
      <c r="B189" s="24" t="s">
        <v>39</v>
      </c>
      <c r="C189" s="24"/>
      <c r="D189" s="9" t="s">
        <v>115</v>
      </c>
      <c r="E189" s="9">
        <v>244.2</v>
      </c>
      <c r="F189" s="9" t="s">
        <v>33</v>
      </c>
      <c r="G189" s="15">
        <v>321.39</v>
      </c>
      <c r="H189" s="9">
        <f t="shared" si="10"/>
        <v>7.848343799999999</v>
      </c>
      <c r="I189" s="34"/>
    </row>
    <row r="190" spans="1:9" ht="13.5">
      <c r="A190" s="8">
        <v>5</v>
      </c>
      <c r="B190" s="24" t="s">
        <v>116</v>
      </c>
      <c r="C190" s="24"/>
      <c r="D190" s="9" t="s">
        <v>117</v>
      </c>
      <c r="E190" s="9">
        <v>127.48</v>
      </c>
      <c r="F190" s="9" t="s">
        <v>12</v>
      </c>
      <c r="G190" s="9">
        <v>237.46</v>
      </c>
      <c r="H190" s="9">
        <f t="shared" si="10"/>
        <v>3.02714008</v>
      </c>
      <c r="I190" s="34"/>
    </row>
    <row r="191" spans="1:9" ht="13.5">
      <c r="A191" s="8">
        <v>6</v>
      </c>
      <c r="B191" s="24" t="s">
        <v>23</v>
      </c>
      <c r="C191" s="24"/>
      <c r="D191" s="9"/>
      <c r="E191" s="9">
        <v>2</v>
      </c>
      <c r="F191" s="9" t="s">
        <v>24</v>
      </c>
      <c r="G191" s="9">
        <v>2500</v>
      </c>
      <c r="H191" s="9">
        <f t="shared" si="10"/>
        <v>0.5</v>
      </c>
      <c r="I191" s="34"/>
    </row>
    <row r="192" spans="1:9" ht="13.5">
      <c r="A192" s="8">
        <v>7</v>
      </c>
      <c r="B192" s="24" t="s">
        <v>19</v>
      </c>
      <c r="C192" s="24"/>
      <c r="D192" s="9" t="s">
        <v>20</v>
      </c>
      <c r="E192" s="9">
        <v>600</v>
      </c>
      <c r="F192" s="9" t="s">
        <v>21</v>
      </c>
      <c r="G192" s="9">
        <v>50</v>
      </c>
      <c r="H192" s="9">
        <f t="shared" si="10"/>
        <v>3</v>
      </c>
      <c r="I192" s="34"/>
    </row>
    <row r="193" spans="1:9" ht="13.5">
      <c r="A193" s="8">
        <v>8</v>
      </c>
      <c r="B193" s="24" t="s">
        <v>34</v>
      </c>
      <c r="C193" s="24"/>
      <c r="D193" s="9" t="s">
        <v>35</v>
      </c>
      <c r="E193" s="9">
        <v>1</v>
      </c>
      <c r="F193" s="9" t="s">
        <v>27</v>
      </c>
      <c r="G193" s="9">
        <v>29800</v>
      </c>
      <c r="H193" s="9">
        <f t="shared" si="10"/>
        <v>2.98</v>
      </c>
      <c r="I193" s="34"/>
    </row>
    <row r="194" spans="1:9" ht="14.25">
      <c r="A194" s="11">
        <v>9</v>
      </c>
      <c r="B194" s="22" t="s">
        <v>25</v>
      </c>
      <c r="C194" s="22"/>
      <c r="D194" s="12"/>
      <c r="E194" s="12"/>
      <c r="F194" s="12"/>
      <c r="G194" s="12"/>
      <c r="H194" s="12">
        <f>SUM(H186:H193)</f>
        <v>47.45262036</v>
      </c>
      <c r="I194" s="38"/>
    </row>
    <row r="195" spans="1:9" ht="18.75">
      <c r="A195" s="3" t="s">
        <v>249</v>
      </c>
      <c r="B195" s="4"/>
      <c r="C195" s="4"/>
      <c r="D195" s="13"/>
      <c r="E195" s="4"/>
      <c r="F195" s="4"/>
      <c r="G195" s="4" t="s">
        <v>58</v>
      </c>
      <c r="H195" s="4"/>
      <c r="I195" s="16"/>
    </row>
    <row r="196" spans="1:9" ht="27">
      <c r="A196" s="5" t="s">
        <v>3</v>
      </c>
      <c r="B196" s="23" t="s">
        <v>4</v>
      </c>
      <c r="C196" s="23"/>
      <c r="D196" s="6" t="s">
        <v>5</v>
      </c>
      <c r="E196" s="7" t="s">
        <v>6</v>
      </c>
      <c r="F196" s="7" t="s">
        <v>7</v>
      </c>
      <c r="G196" s="7" t="s">
        <v>8</v>
      </c>
      <c r="H196" s="7" t="s">
        <v>9</v>
      </c>
      <c r="I196" s="17" t="s">
        <v>10</v>
      </c>
    </row>
    <row r="197" spans="1:9" ht="13.5">
      <c r="A197" s="8">
        <v>1</v>
      </c>
      <c r="B197" s="24" t="s">
        <v>15</v>
      </c>
      <c r="C197" s="24"/>
      <c r="D197" s="9" t="s">
        <v>118</v>
      </c>
      <c r="E197" s="9">
        <v>121.8</v>
      </c>
      <c r="F197" s="9" t="s">
        <v>12</v>
      </c>
      <c r="G197" s="9">
        <v>410.44</v>
      </c>
      <c r="H197" s="9">
        <f aca="true" t="shared" si="11" ref="H197:H202">E197*G197/10000</f>
        <v>4.999159199999999</v>
      </c>
      <c r="I197" s="37">
        <f>H203*0.35</f>
        <v>2.8061149479999994</v>
      </c>
    </row>
    <row r="198" spans="1:9" ht="13.5">
      <c r="A198" s="8">
        <v>2</v>
      </c>
      <c r="B198" s="24" t="s">
        <v>39</v>
      </c>
      <c r="C198" s="24"/>
      <c r="D198" s="9" t="s">
        <v>119</v>
      </c>
      <c r="E198" s="9">
        <v>48.72</v>
      </c>
      <c r="F198" s="9" t="s">
        <v>33</v>
      </c>
      <c r="G198" s="15">
        <v>321.39</v>
      </c>
      <c r="H198" s="9">
        <f t="shared" si="11"/>
        <v>1.56581208</v>
      </c>
      <c r="I198" s="34"/>
    </row>
    <row r="199" spans="1:9" ht="13.5">
      <c r="A199" s="8">
        <v>3</v>
      </c>
      <c r="B199" s="24" t="s">
        <v>23</v>
      </c>
      <c r="C199" s="24"/>
      <c r="D199" s="9"/>
      <c r="E199" s="9">
        <v>1</v>
      </c>
      <c r="F199" s="9" t="s">
        <v>24</v>
      </c>
      <c r="G199" s="9">
        <v>1000</v>
      </c>
      <c r="H199" s="9">
        <f t="shared" si="11"/>
        <v>0.1</v>
      </c>
      <c r="I199" s="34"/>
    </row>
    <row r="200" spans="1:9" ht="13.5">
      <c r="A200" s="8">
        <v>4</v>
      </c>
      <c r="B200" s="24" t="s">
        <v>19</v>
      </c>
      <c r="C200" s="24"/>
      <c r="D200" s="9" t="s">
        <v>20</v>
      </c>
      <c r="E200" s="9">
        <v>140</v>
      </c>
      <c r="F200" s="9" t="s">
        <v>21</v>
      </c>
      <c r="G200" s="9">
        <v>50</v>
      </c>
      <c r="H200" s="9">
        <f t="shared" si="11"/>
        <v>0.7</v>
      </c>
      <c r="I200" s="34"/>
    </row>
    <row r="201" spans="1:9" ht="13.5">
      <c r="A201" s="8">
        <v>5</v>
      </c>
      <c r="B201" s="24" t="s">
        <v>19</v>
      </c>
      <c r="C201" s="24"/>
      <c r="D201" s="9" t="s">
        <v>22</v>
      </c>
      <c r="E201" s="9">
        <v>52.5</v>
      </c>
      <c r="F201" s="9" t="s">
        <v>21</v>
      </c>
      <c r="G201" s="9">
        <v>30</v>
      </c>
      <c r="H201" s="9">
        <f t="shared" si="11"/>
        <v>0.1575</v>
      </c>
      <c r="I201" s="34"/>
    </row>
    <row r="202" spans="1:9" ht="13.5">
      <c r="A202" s="8">
        <v>6</v>
      </c>
      <c r="B202" s="24" t="s">
        <v>34</v>
      </c>
      <c r="C202" s="24"/>
      <c r="D202" s="9" t="s">
        <v>35</v>
      </c>
      <c r="E202" s="9">
        <v>1</v>
      </c>
      <c r="F202" s="9" t="s">
        <v>27</v>
      </c>
      <c r="G202" s="9">
        <v>4950</v>
      </c>
      <c r="H202" s="9">
        <f t="shared" si="11"/>
        <v>0.495</v>
      </c>
      <c r="I202" s="34"/>
    </row>
    <row r="203" spans="1:9" ht="14.25">
      <c r="A203" s="11">
        <v>7</v>
      </c>
      <c r="B203" s="22" t="s">
        <v>25</v>
      </c>
      <c r="C203" s="22"/>
      <c r="D203" s="12"/>
      <c r="E203" s="12"/>
      <c r="F203" s="12"/>
      <c r="G203" s="12"/>
      <c r="H203" s="12">
        <f>SUM(H197:H202)</f>
        <v>8.017471279999999</v>
      </c>
      <c r="I203" s="38"/>
    </row>
    <row r="204" spans="1:9" ht="18.75">
      <c r="A204" s="3" t="s">
        <v>250</v>
      </c>
      <c r="B204" s="4"/>
      <c r="C204" s="4"/>
      <c r="D204" s="13"/>
      <c r="E204" s="4"/>
      <c r="F204" s="4"/>
      <c r="G204" s="4" t="s">
        <v>47</v>
      </c>
      <c r="H204" s="4"/>
      <c r="I204" s="16"/>
    </row>
    <row r="205" spans="1:9" ht="27">
      <c r="A205" s="5" t="s">
        <v>3</v>
      </c>
      <c r="B205" s="23" t="s">
        <v>4</v>
      </c>
      <c r="C205" s="23"/>
      <c r="D205" s="6" t="s">
        <v>5</v>
      </c>
      <c r="E205" s="7" t="s">
        <v>6</v>
      </c>
      <c r="F205" s="7" t="s">
        <v>7</v>
      </c>
      <c r="G205" s="7" t="s">
        <v>8</v>
      </c>
      <c r="H205" s="7" t="s">
        <v>9</v>
      </c>
      <c r="I205" s="17" t="s">
        <v>10</v>
      </c>
    </row>
    <row r="206" spans="1:9" ht="13.5">
      <c r="A206" s="8">
        <v>1</v>
      </c>
      <c r="B206" s="24" t="s">
        <v>11</v>
      </c>
      <c r="C206" s="24"/>
      <c r="D206" s="9"/>
      <c r="E206" s="9">
        <v>110</v>
      </c>
      <c r="F206" s="9" t="s">
        <v>12</v>
      </c>
      <c r="G206" s="9">
        <v>517</v>
      </c>
      <c r="H206" s="9">
        <f aca="true" t="shared" si="12" ref="H206:H211">E206*G206/10000</f>
        <v>5.687</v>
      </c>
      <c r="I206" s="35">
        <f>H212*0.35</f>
        <v>7.8119874000000005</v>
      </c>
    </row>
    <row r="207" spans="1:9" ht="13.5">
      <c r="A207" s="8">
        <v>2</v>
      </c>
      <c r="B207" s="24" t="s">
        <v>15</v>
      </c>
      <c r="C207" s="24"/>
      <c r="D207" s="9" t="s">
        <v>120</v>
      </c>
      <c r="E207" s="9">
        <v>340</v>
      </c>
      <c r="F207" s="9" t="s">
        <v>12</v>
      </c>
      <c r="G207" s="9">
        <v>410.44</v>
      </c>
      <c r="H207" s="9">
        <f t="shared" si="12"/>
        <v>13.95496</v>
      </c>
      <c r="I207" s="35"/>
    </row>
    <row r="208" spans="1:9" ht="13.5">
      <c r="A208" s="8">
        <v>3</v>
      </c>
      <c r="B208" s="24" t="s">
        <v>39</v>
      </c>
      <c r="C208" s="24"/>
      <c r="D208" s="9" t="s">
        <v>40</v>
      </c>
      <c r="E208" s="9">
        <v>36</v>
      </c>
      <c r="F208" s="9" t="s">
        <v>33</v>
      </c>
      <c r="G208" s="15">
        <v>321.39</v>
      </c>
      <c r="H208" s="9">
        <f t="shared" si="12"/>
        <v>1.157004</v>
      </c>
      <c r="I208" s="35"/>
    </row>
    <row r="209" spans="1:9" ht="13.5">
      <c r="A209" s="8">
        <v>4</v>
      </c>
      <c r="B209" s="24" t="s">
        <v>23</v>
      </c>
      <c r="C209" s="24"/>
      <c r="D209" s="9"/>
      <c r="E209" s="9">
        <v>3</v>
      </c>
      <c r="F209" s="9" t="s">
        <v>24</v>
      </c>
      <c r="G209" s="9">
        <v>2500</v>
      </c>
      <c r="H209" s="9">
        <f t="shared" si="12"/>
        <v>0.75</v>
      </c>
      <c r="I209" s="35"/>
    </row>
    <row r="210" spans="1:9" ht="13.5">
      <c r="A210" s="8">
        <v>5</v>
      </c>
      <c r="B210" s="24" t="s">
        <v>19</v>
      </c>
      <c r="C210" s="24"/>
      <c r="D210" s="9" t="s">
        <v>20</v>
      </c>
      <c r="E210" s="9">
        <v>108</v>
      </c>
      <c r="F210" s="9" t="s">
        <v>21</v>
      </c>
      <c r="G210" s="9">
        <v>50</v>
      </c>
      <c r="H210" s="9">
        <f t="shared" si="12"/>
        <v>0.54</v>
      </c>
      <c r="I210" s="35"/>
    </row>
    <row r="211" spans="1:9" ht="13.5">
      <c r="A211" s="8">
        <v>6</v>
      </c>
      <c r="B211" s="24" t="s">
        <v>19</v>
      </c>
      <c r="C211" s="24"/>
      <c r="D211" s="9" t="s">
        <v>22</v>
      </c>
      <c r="E211" s="9">
        <v>77</v>
      </c>
      <c r="F211" s="9" t="s">
        <v>21</v>
      </c>
      <c r="G211" s="9">
        <v>30</v>
      </c>
      <c r="H211" s="9">
        <f t="shared" si="12"/>
        <v>0.231</v>
      </c>
      <c r="I211" s="35"/>
    </row>
    <row r="212" spans="1:9" ht="14.25">
      <c r="A212" s="11">
        <v>7</v>
      </c>
      <c r="B212" s="22" t="s">
        <v>25</v>
      </c>
      <c r="C212" s="22"/>
      <c r="D212" s="12"/>
      <c r="E212" s="12"/>
      <c r="F212" s="12"/>
      <c r="G212" s="12"/>
      <c r="H212" s="12">
        <f>SUM(H206:H211)</f>
        <v>22.319964000000002</v>
      </c>
      <c r="I212" s="36"/>
    </row>
    <row r="213" spans="1:9" ht="18.75">
      <c r="A213" s="3" t="s">
        <v>251</v>
      </c>
      <c r="B213" s="4"/>
      <c r="C213" s="4"/>
      <c r="D213" s="13"/>
      <c r="E213" s="4"/>
      <c r="F213" s="4"/>
      <c r="G213" s="4" t="s">
        <v>2</v>
      </c>
      <c r="H213" s="4"/>
      <c r="I213" s="16"/>
    </row>
    <row r="214" spans="1:9" ht="27">
      <c r="A214" s="5" t="s">
        <v>3</v>
      </c>
      <c r="B214" s="23" t="s">
        <v>4</v>
      </c>
      <c r="C214" s="23"/>
      <c r="D214" s="6" t="s">
        <v>5</v>
      </c>
      <c r="E214" s="7" t="s">
        <v>6</v>
      </c>
      <c r="F214" s="7" t="s">
        <v>7</v>
      </c>
      <c r="G214" s="7" t="s">
        <v>8</v>
      </c>
      <c r="H214" s="7" t="s">
        <v>9</v>
      </c>
      <c r="I214" s="17" t="s">
        <v>10</v>
      </c>
    </row>
    <row r="215" spans="1:9" ht="13.5">
      <c r="A215" s="8">
        <v>1</v>
      </c>
      <c r="B215" s="24" t="s">
        <v>15</v>
      </c>
      <c r="C215" s="24"/>
      <c r="D215" s="9" t="s">
        <v>121</v>
      </c>
      <c r="E215" s="9">
        <v>180</v>
      </c>
      <c r="F215" s="9" t="s">
        <v>12</v>
      </c>
      <c r="G215" s="9">
        <v>410.44</v>
      </c>
      <c r="H215" s="9">
        <f>E215*G215/10000</f>
        <v>7.387919999999999</v>
      </c>
      <c r="I215" s="37">
        <f>H219*0.35</f>
        <v>3.5607179999999996</v>
      </c>
    </row>
    <row r="216" spans="1:9" ht="13.5">
      <c r="A216" s="8">
        <v>2</v>
      </c>
      <c r="B216" s="24" t="s">
        <v>39</v>
      </c>
      <c r="C216" s="24"/>
      <c r="D216" s="9" t="s">
        <v>122</v>
      </c>
      <c r="E216" s="9">
        <v>40</v>
      </c>
      <c r="F216" s="9" t="s">
        <v>33</v>
      </c>
      <c r="G216" s="15">
        <v>321.39</v>
      </c>
      <c r="H216" s="9">
        <f>E216*G216/10000</f>
        <v>1.2855599999999998</v>
      </c>
      <c r="I216" s="34"/>
    </row>
    <row r="217" spans="1:9" ht="13.5">
      <c r="A217" s="8">
        <v>3</v>
      </c>
      <c r="B217" s="24" t="s">
        <v>23</v>
      </c>
      <c r="C217" s="24"/>
      <c r="D217" s="9"/>
      <c r="E217" s="9">
        <v>3</v>
      </c>
      <c r="F217" s="9" t="s">
        <v>24</v>
      </c>
      <c r="G217" s="9">
        <v>2150</v>
      </c>
      <c r="H217" s="9">
        <f>E217*G217/10000</f>
        <v>0.645</v>
      </c>
      <c r="I217" s="34"/>
    </row>
    <row r="218" spans="1:9" ht="13.5">
      <c r="A218" s="8">
        <v>4</v>
      </c>
      <c r="B218" s="24" t="s">
        <v>19</v>
      </c>
      <c r="C218" s="24"/>
      <c r="D218" s="9" t="s">
        <v>22</v>
      </c>
      <c r="E218" s="9">
        <v>285</v>
      </c>
      <c r="F218" s="9" t="s">
        <v>21</v>
      </c>
      <c r="G218" s="9">
        <v>30</v>
      </c>
      <c r="H218" s="9">
        <f>E218*G218/10000</f>
        <v>0.855</v>
      </c>
      <c r="I218" s="34"/>
    </row>
    <row r="219" spans="1:9" ht="14.25">
      <c r="A219" s="11">
        <v>5</v>
      </c>
      <c r="B219" s="22" t="s">
        <v>25</v>
      </c>
      <c r="C219" s="22"/>
      <c r="D219" s="12"/>
      <c r="E219" s="12"/>
      <c r="F219" s="12"/>
      <c r="G219" s="12"/>
      <c r="H219" s="12">
        <f>SUM(H215:H218)</f>
        <v>10.17348</v>
      </c>
      <c r="I219" s="38"/>
    </row>
    <row r="220" spans="1:9" ht="18.75">
      <c r="A220" s="3" t="s">
        <v>252</v>
      </c>
      <c r="B220" s="4"/>
      <c r="C220" s="4"/>
      <c r="D220" s="13"/>
      <c r="E220" s="4"/>
      <c r="F220" s="4"/>
      <c r="G220" s="4" t="s">
        <v>123</v>
      </c>
      <c r="H220" s="4"/>
      <c r="I220" s="16"/>
    </row>
    <row r="221" spans="1:9" ht="27">
      <c r="A221" s="5" t="s">
        <v>3</v>
      </c>
      <c r="B221" s="23" t="s">
        <v>4</v>
      </c>
      <c r="C221" s="23"/>
      <c r="D221" s="6" t="s">
        <v>5</v>
      </c>
      <c r="E221" s="7" t="s">
        <v>6</v>
      </c>
      <c r="F221" s="7" t="s">
        <v>7</v>
      </c>
      <c r="G221" s="7" t="s">
        <v>8</v>
      </c>
      <c r="H221" s="7" t="s">
        <v>9</v>
      </c>
      <c r="I221" s="17" t="s">
        <v>10</v>
      </c>
    </row>
    <row r="222" spans="1:9" ht="13.5">
      <c r="A222" s="8">
        <v>1</v>
      </c>
      <c r="B222" s="24" t="s">
        <v>41</v>
      </c>
      <c r="C222" s="24"/>
      <c r="D222" s="9" t="s">
        <v>124</v>
      </c>
      <c r="E222" s="9">
        <v>62.92</v>
      </c>
      <c r="F222" s="9" t="s">
        <v>12</v>
      </c>
      <c r="G222" s="9">
        <v>410.44</v>
      </c>
      <c r="H222" s="9">
        <f aca="true" t="shared" si="13" ref="H222:H230">E222*G222/10000</f>
        <v>2.58248848</v>
      </c>
      <c r="I222" s="37">
        <f>H224*0.35</f>
        <v>3.232276775</v>
      </c>
    </row>
    <row r="223" spans="1:9" ht="13.5">
      <c r="A223" s="8">
        <v>2</v>
      </c>
      <c r="B223" s="24" t="s">
        <v>31</v>
      </c>
      <c r="C223" s="24"/>
      <c r="D223" s="9" t="s">
        <v>125</v>
      </c>
      <c r="E223" s="9">
        <v>162.87</v>
      </c>
      <c r="F223" s="9" t="s">
        <v>33</v>
      </c>
      <c r="G223" s="15">
        <v>408.46</v>
      </c>
      <c r="H223" s="9">
        <f t="shared" si="13"/>
        <v>6.65258802</v>
      </c>
      <c r="I223" s="34"/>
    </row>
    <row r="224" spans="1:9" ht="14.25">
      <c r="A224" s="11">
        <v>3</v>
      </c>
      <c r="B224" s="22" t="s">
        <v>25</v>
      </c>
      <c r="C224" s="22"/>
      <c r="D224" s="12"/>
      <c r="E224" s="12"/>
      <c r="F224" s="12"/>
      <c r="G224" s="12"/>
      <c r="H224" s="12">
        <f>SUM(H222:H223)</f>
        <v>9.2350765</v>
      </c>
      <c r="I224" s="38"/>
    </row>
    <row r="225" spans="1:9" ht="18.75">
      <c r="A225" s="3" t="s">
        <v>253</v>
      </c>
      <c r="B225" s="4"/>
      <c r="C225" s="4"/>
      <c r="D225" s="13"/>
      <c r="E225" s="4"/>
      <c r="F225" s="4"/>
      <c r="G225" s="4" t="s">
        <v>47</v>
      </c>
      <c r="H225" s="4"/>
      <c r="I225" s="16"/>
    </row>
    <row r="226" spans="1:9" ht="27">
      <c r="A226" s="5" t="s">
        <v>3</v>
      </c>
      <c r="B226" s="23" t="s">
        <v>4</v>
      </c>
      <c r="C226" s="23"/>
      <c r="D226" s="6" t="s">
        <v>5</v>
      </c>
      <c r="E226" s="7" t="s">
        <v>6</v>
      </c>
      <c r="F226" s="7" t="s">
        <v>7</v>
      </c>
      <c r="G226" s="7" t="s">
        <v>8</v>
      </c>
      <c r="H226" s="7" t="s">
        <v>9</v>
      </c>
      <c r="I226" s="17" t="s">
        <v>10</v>
      </c>
    </row>
    <row r="227" spans="1:9" ht="13.5">
      <c r="A227" s="8">
        <v>1</v>
      </c>
      <c r="B227" s="24" t="s">
        <v>15</v>
      </c>
      <c r="C227" s="24"/>
      <c r="D227" s="9" t="s">
        <v>126</v>
      </c>
      <c r="E227" s="9">
        <v>320</v>
      </c>
      <c r="F227" s="9" t="s">
        <v>12</v>
      </c>
      <c r="G227" s="9">
        <v>410.44</v>
      </c>
      <c r="H227" s="9">
        <f t="shared" si="13"/>
        <v>13.134079999999999</v>
      </c>
      <c r="I227" s="37">
        <f>H231*0.35</f>
        <v>5.350860217499999</v>
      </c>
    </row>
    <row r="228" spans="1:9" ht="13.5">
      <c r="A228" s="8">
        <v>2</v>
      </c>
      <c r="B228" s="24" t="s">
        <v>39</v>
      </c>
      <c r="C228" s="24"/>
      <c r="D228" s="9" t="s">
        <v>127</v>
      </c>
      <c r="E228" s="9">
        <v>40.95</v>
      </c>
      <c r="F228" s="9" t="s">
        <v>33</v>
      </c>
      <c r="G228" s="15">
        <v>321.39</v>
      </c>
      <c r="H228" s="9">
        <f t="shared" si="13"/>
        <v>1.31609205</v>
      </c>
      <c r="I228" s="34"/>
    </row>
    <row r="229" spans="1:9" ht="13.5">
      <c r="A229" s="8">
        <v>3</v>
      </c>
      <c r="B229" s="24" t="s">
        <v>23</v>
      </c>
      <c r="C229" s="24"/>
      <c r="D229" s="9"/>
      <c r="E229" s="9">
        <v>1</v>
      </c>
      <c r="F229" s="9" t="s">
        <v>24</v>
      </c>
      <c r="G229" s="9">
        <v>2500</v>
      </c>
      <c r="H229" s="9">
        <f t="shared" si="13"/>
        <v>0.25</v>
      </c>
      <c r="I229" s="34"/>
    </row>
    <row r="230" spans="1:9" ht="13.5">
      <c r="A230" s="8">
        <v>4</v>
      </c>
      <c r="B230" s="24" t="s">
        <v>19</v>
      </c>
      <c r="C230" s="24"/>
      <c r="D230" s="9" t="s">
        <v>22</v>
      </c>
      <c r="E230" s="9">
        <v>196</v>
      </c>
      <c r="F230" s="9" t="s">
        <v>21</v>
      </c>
      <c r="G230" s="9">
        <v>30</v>
      </c>
      <c r="H230" s="9">
        <f t="shared" si="13"/>
        <v>0.588</v>
      </c>
      <c r="I230" s="34"/>
    </row>
    <row r="231" spans="1:9" ht="14.25">
      <c r="A231" s="11">
        <v>5</v>
      </c>
      <c r="B231" s="22" t="s">
        <v>25</v>
      </c>
      <c r="C231" s="22"/>
      <c r="D231" s="12"/>
      <c r="E231" s="12"/>
      <c r="F231" s="12"/>
      <c r="G231" s="12"/>
      <c r="H231" s="12">
        <f>SUM(H227:H230)</f>
        <v>15.288172049999998</v>
      </c>
      <c r="I231" s="38"/>
    </row>
    <row r="232" spans="1:9" ht="18.75">
      <c r="A232" s="3" t="s">
        <v>254</v>
      </c>
      <c r="B232" s="4"/>
      <c r="C232" s="4"/>
      <c r="D232" s="13"/>
      <c r="E232" s="4"/>
      <c r="F232" s="4"/>
      <c r="G232" s="4" t="s">
        <v>61</v>
      </c>
      <c r="H232" s="4"/>
      <c r="I232" s="16"/>
    </row>
    <row r="233" spans="1:9" ht="27">
      <c r="A233" s="5" t="s">
        <v>3</v>
      </c>
      <c r="B233" s="23" t="s">
        <v>4</v>
      </c>
      <c r="C233" s="23"/>
      <c r="D233" s="6" t="s">
        <v>5</v>
      </c>
      <c r="E233" s="7" t="s">
        <v>6</v>
      </c>
      <c r="F233" s="7" t="s">
        <v>7</v>
      </c>
      <c r="G233" s="7" t="s">
        <v>8</v>
      </c>
      <c r="H233" s="7" t="s">
        <v>9</v>
      </c>
      <c r="I233" s="17" t="s">
        <v>10</v>
      </c>
    </row>
    <row r="234" spans="1:9" ht="13.5">
      <c r="A234" s="8">
        <v>1</v>
      </c>
      <c r="B234" s="24" t="s">
        <v>15</v>
      </c>
      <c r="C234" s="24"/>
      <c r="D234" s="9" t="s">
        <v>128</v>
      </c>
      <c r="E234" s="9">
        <v>132</v>
      </c>
      <c r="F234" s="9" t="s">
        <v>12</v>
      </c>
      <c r="G234" s="9">
        <v>410.44</v>
      </c>
      <c r="H234" s="9">
        <f>E234*G234/10000</f>
        <v>5.417808</v>
      </c>
      <c r="I234" s="37">
        <f>H238*0.35</f>
        <v>2.93783</v>
      </c>
    </row>
    <row r="235" spans="1:9" ht="13.5">
      <c r="A235" s="8">
        <v>2</v>
      </c>
      <c r="B235" s="24" t="s">
        <v>39</v>
      </c>
      <c r="C235" s="24"/>
      <c r="D235" s="9" t="s">
        <v>129</v>
      </c>
      <c r="E235" s="9">
        <v>52</v>
      </c>
      <c r="F235" s="9" t="s">
        <v>33</v>
      </c>
      <c r="G235" s="15">
        <v>408.46</v>
      </c>
      <c r="H235" s="9">
        <f>E235*G235/10000</f>
        <v>2.123992</v>
      </c>
      <c r="I235" s="34"/>
    </row>
    <row r="236" spans="1:9" ht="13.5">
      <c r="A236" s="8">
        <v>3</v>
      </c>
      <c r="B236" s="24" t="s">
        <v>23</v>
      </c>
      <c r="C236" s="24"/>
      <c r="D236" s="9"/>
      <c r="E236" s="9">
        <v>2</v>
      </c>
      <c r="F236" s="9" t="s">
        <v>24</v>
      </c>
      <c r="G236" s="9">
        <v>1500</v>
      </c>
      <c r="H236" s="9">
        <f>E236*G236/10000</f>
        <v>0.3</v>
      </c>
      <c r="I236" s="34"/>
    </row>
    <row r="237" spans="1:9" ht="13.5">
      <c r="A237" s="8">
        <v>4</v>
      </c>
      <c r="B237" s="24" t="s">
        <v>19</v>
      </c>
      <c r="C237" s="24"/>
      <c r="D237" s="9" t="s">
        <v>20</v>
      </c>
      <c r="E237" s="9">
        <v>184</v>
      </c>
      <c r="F237" s="9" t="s">
        <v>21</v>
      </c>
      <c r="G237" s="9">
        <v>30</v>
      </c>
      <c r="H237" s="9">
        <f>E237*G237/10000</f>
        <v>0.552</v>
      </c>
      <c r="I237" s="34"/>
    </row>
    <row r="238" spans="1:9" ht="14.25">
      <c r="A238" s="11">
        <v>5</v>
      </c>
      <c r="B238" s="22" t="s">
        <v>25</v>
      </c>
      <c r="C238" s="22"/>
      <c r="D238" s="12"/>
      <c r="E238" s="12"/>
      <c r="F238" s="12"/>
      <c r="G238" s="12"/>
      <c r="H238" s="12">
        <f>SUM(H234:H237)</f>
        <v>8.3938</v>
      </c>
      <c r="I238" s="38"/>
    </row>
    <row r="239" spans="1:9" ht="18.75">
      <c r="A239" s="3" t="s">
        <v>255</v>
      </c>
      <c r="B239" s="4"/>
      <c r="C239" s="4"/>
      <c r="D239" s="13"/>
      <c r="E239" s="4"/>
      <c r="F239" s="4"/>
      <c r="G239" s="4" t="s">
        <v>61</v>
      </c>
      <c r="H239" s="4"/>
      <c r="I239" s="16"/>
    </row>
    <row r="240" spans="1:9" ht="27">
      <c r="A240" s="5" t="s">
        <v>3</v>
      </c>
      <c r="B240" s="23" t="s">
        <v>4</v>
      </c>
      <c r="C240" s="23"/>
      <c r="D240" s="6" t="s">
        <v>5</v>
      </c>
      <c r="E240" s="7" t="s">
        <v>6</v>
      </c>
      <c r="F240" s="7" t="s">
        <v>7</v>
      </c>
      <c r="G240" s="7" t="s">
        <v>8</v>
      </c>
      <c r="H240" s="7" t="s">
        <v>9</v>
      </c>
      <c r="I240" s="17" t="s">
        <v>10</v>
      </c>
    </row>
    <row r="241" spans="1:9" ht="13.5">
      <c r="A241" s="8">
        <v>1</v>
      </c>
      <c r="B241" s="24" t="s">
        <v>15</v>
      </c>
      <c r="C241" s="24"/>
      <c r="D241" s="9" t="s">
        <v>130</v>
      </c>
      <c r="E241" s="9">
        <v>268.8</v>
      </c>
      <c r="F241" s="9" t="s">
        <v>12</v>
      </c>
      <c r="G241" s="9">
        <v>410.44</v>
      </c>
      <c r="H241" s="9">
        <f aca="true" t="shared" si="14" ref="H241:H247">E241*G241/10000</f>
        <v>11.0326272</v>
      </c>
      <c r="I241" s="37">
        <f>H248*0.35</f>
        <v>11.598698734</v>
      </c>
    </row>
    <row r="242" spans="1:9" ht="13.5">
      <c r="A242" s="8">
        <v>2</v>
      </c>
      <c r="B242" s="24" t="s">
        <v>116</v>
      </c>
      <c r="C242" s="24"/>
      <c r="D242" s="9" t="s">
        <v>131</v>
      </c>
      <c r="E242" s="9">
        <v>78.75</v>
      </c>
      <c r="F242" s="9" t="s">
        <v>12</v>
      </c>
      <c r="G242" s="9">
        <v>410.44</v>
      </c>
      <c r="H242" s="9">
        <f t="shared" si="14"/>
        <v>3.232215</v>
      </c>
      <c r="I242" s="34"/>
    </row>
    <row r="243" spans="1:9" ht="13.5">
      <c r="A243" s="8">
        <v>3</v>
      </c>
      <c r="B243" s="24" t="s">
        <v>39</v>
      </c>
      <c r="C243" s="24"/>
      <c r="D243" s="9" t="s">
        <v>132</v>
      </c>
      <c r="E243" s="9">
        <v>18.36</v>
      </c>
      <c r="F243" s="9" t="s">
        <v>33</v>
      </c>
      <c r="G243" s="15">
        <v>321.39</v>
      </c>
      <c r="H243" s="9">
        <f t="shared" si="14"/>
        <v>0.5900720399999999</v>
      </c>
      <c r="I243" s="34"/>
    </row>
    <row r="244" spans="1:9" ht="13.5">
      <c r="A244" s="8">
        <v>4</v>
      </c>
      <c r="B244" s="24" t="s">
        <v>23</v>
      </c>
      <c r="C244" s="24"/>
      <c r="D244" s="9"/>
      <c r="E244" s="9">
        <v>1</v>
      </c>
      <c r="F244" s="9" t="s">
        <v>24</v>
      </c>
      <c r="G244" s="9">
        <v>2000</v>
      </c>
      <c r="H244" s="9">
        <f t="shared" si="14"/>
        <v>0.2</v>
      </c>
      <c r="I244" s="34"/>
    </row>
    <row r="245" spans="1:9" ht="13.5">
      <c r="A245" s="8">
        <v>5</v>
      </c>
      <c r="B245" s="24" t="s">
        <v>19</v>
      </c>
      <c r="C245" s="24"/>
      <c r="D245" s="9" t="s">
        <v>22</v>
      </c>
      <c r="E245" s="9">
        <v>178</v>
      </c>
      <c r="F245" s="9" t="s">
        <v>21</v>
      </c>
      <c r="G245" s="9">
        <v>30</v>
      </c>
      <c r="H245" s="9">
        <f t="shared" si="14"/>
        <v>0.534</v>
      </c>
      <c r="I245" s="34"/>
    </row>
    <row r="246" spans="1:9" ht="13.5">
      <c r="A246" s="8">
        <v>6</v>
      </c>
      <c r="B246" s="24" t="s">
        <v>11</v>
      </c>
      <c r="C246" s="24"/>
      <c r="D246" s="9"/>
      <c r="E246" s="9">
        <v>150</v>
      </c>
      <c r="F246" s="9" t="s">
        <v>12</v>
      </c>
      <c r="G246" s="9">
        <v>517</v>
      </c>
      <c r="H246" s="9">
        <f t="shared" si="14"/>
        <v>7.755</v>
      </c>
      <c r="I246" s="34"/>
    </row>
    <row r="247" spans="1:9" ht="14.25">
      <c r="A247" s="8">
        <v>7</v>
      </c>
      <c r="B247" s="28" t="s">
        <v>17</v>
      </c>
      <c r="C247" s="29"/>
      <c r="D247" s="10" t="s">
        <v>133</v>
      </c>
      <c r="E247" s="9">
        <v>412.5</v>
      </c>
      <c r="F247" s="9" t="s">
        <v>12</v>
      </c>
      <c r="G247" s="9">
        <v>237.46</v>
      </c>
      <c r="H247" s="9">
        <f t="shared" si="14"/>
        <v>9.795225</v>
      </c>
      <c r="I247" s="34"/>
    </row>
    <row r="248" spans="1:9" ht="14.25">
      <c r="A248" s="11">
        <v>8</v>
      </c>
      <c r="B248" s="22" t="s">
        <v>25</v>
      </c>
      <c r="C248" s="22"/>
      <c r="D248" s="12"/>
      <c r="E248" s="12"/>
      <c r="F248" s="12"/>
      <c r="G248" s="12"/>
      <c r="H248" s="12">
        <f>SUM(H241:H247)</f>
        <v>33.13913924</v>
      </c>
      <c r="I248" s="38"/>
    </row>
    <row r="249" spans="1:9" ht="18.75">
      <c r="A249" s="3" t="s">
        <v>256</v>
      </c>
      <c r="B249" s="4"/>
      <c r="C249" s="4"/>
      <c r="D249" s="13"/>
      <c r="E249" s="4"/>
      <c r="F249" s="4"/>
      <c r="G249" s="4" t="s">
        <v>134</v>
      </c>
      <c r="H249" s="4"/>
      <c r="I249" s="16"/>
    </row>
    <row r="250" spans="1:9" ht="27">
      <c r="A250" s="5" t="s">
        <v>3</v>
      </c>
      <c r="B250" s="23" t="s">
        <v>4</v>
      </c>
      <c r="C250" s="23"/>
      <c r="D250" s="6" t="s">
        <v>5</v>
      </c>
      <c r="E250" s="7" t="s">
        <v>6</v>
      </c>
      <c r="F250" s="7" t="s">
        <v>7</v>
      </c>
      <c r="G250" s="7" t="s">
        <v>8</v>
      </c>
      <c r="H250" s="7" t="s">
        <v>9</v>
      </c>
      <c r="I250" s="17" t="s">
        <v>10</v>
      </c>
    </row>
    <row r="251" spans="1:9" ht="13.5">
      <c r="A251" s="8">
        <v>1</v>
      </c>
      <c r="B251" s="24" t="s">
        <v>13</v>
      </c>
      <c r="C251" s="24"/>
      <c r="D251" s="9" t="s">
        <v>135</v>
      </c>
      <c r="E251" s="9">
        <v>622</v>
      </c>
      <c r="F251" s="9" t="s">
        <v>12</v>
      </c>
      <c r="G251" s="9">
        <v>410.44</v>
      </c>
      <c r="H251" s="9">
        <f aca="true" t="shared" si="15" ref="H251:H256">E251*G251/10000</f>
        <v>25.529367999999998</v>
      </c>
      <c r="I251" s="37">
        <f>H257*0.35</f>
        <v>26.16965295</v>
      </c>
    </row>
    <row r="252" spans="1:9" ht="13.5">
      <c r="A252" s="8">
        <v>2</v>
      </c>
      <c r="B252" s="24" t="s">
        <v>15</v>
      </c>
      <c r="C252" s="24"/>
      <c r="D252" s="9" t="s">
        <v>136</v>
      </c>
      <c r="E252" s="9">
        <v>840</v>
      </c>
      <c r="F252" s="9" t="s">
        <v>12</v>
      </c>
      <c r="G252" s="9">
        <v>410.44</v>
      </c>
      <c r="H252" s="9">
        <f t="shared" si="15"/>
        <v>34.47696</v>
      </c>
      <c r="I252" s="34"/>
    </row>
    <row r="253" spans="1:9" ht="13.5">
      <c r="A253" s="8">
        <v>3</v>
      </c>
      <c r="B253" s="24" t="s">
        <v>39</v>
      </c>
      <c r="C253" s="24"/>
      <c r="D253" s="9" t="s">
        <v>137</v>
      </c>
      <c r="E253" s="9">
        <v>231</v>
      </c>
      <c r="F253" s="9" t="s">
        <v>33</v>
      </c>
      <c r="G253" s="15">
        <v>321.39</v>
      </c>
      <c r="H253" s="9">
        <f t="shared" si="15"/>
        <v>7.424109</v>
      </c>
      <c r="I253" s="34"/>
    </row>
    <row r="254" spans="1:9" ht="13.5">
      <c r="A254" s="8">
        <v>4</v>
      </c>
      <c r="B254" s="24" t="s">
        <v>23</v>
      </c>
      <c r="C254" s="24"/>
      <c r="D254" s="9"/>
      <c r="E254" s="9">
        <v>3</v>
      </c>
      <c r="F254" s="9" t="s">
        <v>24</v>
      </c>
      <c r="G254" s="9">
        <v>2800</v>
      </c>
      <c r="H254" s="9">
        <f t="shared" si="15"/>
        <v>0.84</v>
      </c>
      <c r="I254" s="34"/>
    </row>
    <row r="255" spans="1:9" ht="13.5">
      <c r="A255" s="8">
        <v>5</v>
      </c>
      <c r="B255" s="24" t="s">
        <v>19</v>
      </c>
      <c r="C255" s="24"/>
      <c r="D255" s="9" t="s">
        <v>20</v>
      </c>
      <c r="E255" s="9">
        <v>548</v>
      </c>
      <c r="F255" s="9" t="s">
        <v>21</v>
      </c>
      <c r="G255" s="9">
        <v>50</v>
      </c>
      <c r="H255" s="9">
        <f t="shared" si="15"/>
        <v>2.74</v>
      </c>
      <c r="I255" s="34"/>
    </row>
    <row r="256" spans="1:9" ht="13.5">
      <c r="A256" s="8">
        <v>6</v>
      </c>
      <c r="B256" s="24" t="s">
        <v>34</v>
      </c>
      <c r="C256" s="24"/>
      <c r="D256" s="9" t="s">
        <v>35</v>
      </c>
      <c r="E256" s="9">
        <v>1</v>
      </c>
      <c r="F256" s="9" t="s">
        <v>27</v>
      </c>
      <c r="G256" s="9">
        <v>37600</v>
      </c>
      <c r="H256" s="9">
        <f t="shared" si="15"/>
        <v>3.76</v>
      </c>
      <c r="I256" s="34"/>
    </row>
    <row r="257" spans="1:9" ht="14.25">
      <c r="A257" s="11">
        <v>7</v>
      </c>
      <c r="B257" s="22" t="s">
        <v>25</v>
      </c>
      <c r="C257" s="22"/>
      <c r="D257" s="12"/>
      <c r="E257" s="12"/>
      <c r="F257" s="12"/>
      <c r="G257" s="12"/>
      <c r="H257" s="12">
        <f>SUM(H251:H256)</f>
        <v>74.770437</v>
      </c>
      <c r="I257" s="38"/>
    </row>
    <row r="258" spans="1:9" ht="18.75">
      <c r="A258" s="3" t="s">
        <v>257</v>
      </c>
      <c r="B258" s="4"/>
      <c r="C258" s="4"/>
      <c r="D258" s="13"/>
      <c r="E258" s="4"/>
      <c r="F258" s="4"/>
      <c r="G258" s="4" t="s">
        <v>91</v>
      </c>
      <c r="H258" s="4"/>
      <c r="I258" s="16"/>
    </row>
    <row r="259" spans="1:9" ht="27">
      <c r="A259" s="5" t="s">
        <v>3</v>
      </c>
      <c r="B259" s="23" t="s">
        <v>4</v>
      </c>
      <c r="C259" s="23"/>
      <c r="D259" s="6" t="s">
        <v>5</v>
      </c>
      <c r="E259" s="7" t="s">
        <v>6</v>
      </c>
      <c r="F259" s="7" t="s">
        <v>7</v>
      </c>
      <c r="G259" s="7" t="s">
        <v>8</v>
      </c>
      <c r="H259" s="7" t="s">
        <v>9</v>
      </c>
      <c r="I259" s="17" t="s">
        <v>10</v>
      </c>
    </row>
    <row r="260" spans="1:9" ht="13.5">
      <c r="A260" s="8">
        <v>1</v>
      </c>
      <c r="B260" s="24" t="s">
        <v>11</v>
      </c>
      <c r="C260" s="24"/>
      <c r="D260" s="9"/>
      <c r="E260" s="9">
        <v>150</v>
      </c>
      <c r="F260" s="9" t="s">
        <v>12</v>
      </c>
      <c r="G260" s="9">
        <v>517</v>
      </c>
      <c r="H260" s="9">
        <f aca="true" t="shared" si="16" ref="H260:H265">E260*G260/10000</f>
        <v>7.755</v>
      </c>
      <c r="I260" s="35">
        <f>H266*0.35</f>
        <v>6.338887015999998</v>
      </c>
    </row>
    <row r="261" spans="1:9" ht="13.5">
      <c r="A261" s="8">
        <v>2</v>
      </c>
      <c r="B261" s="24" t="s">
        <v>15</v>
      </c>
      <c r="C261" s="24"/>
      <c r="D261" s="9" t="s">
        <v>138</v>
      </c>
      <c r="E261" s="9">
        <v>163.2</v>
      </c>
      <c r="F261" s="9" t="s">
        <v>12</v>
      </c>
      <c r="G261" s="9">
        <v>410.44</v>
      </c>
      <c r="H261" s="9">
        <f t="shared" si="16"/>
        <v>6.698380799999999</v>
      </c>
      <c r="I261" s="35"/>
    </row>
    <row r="262" spans="1:9" ht="13.5">
      <c r="A262" s="8">
        <v>3</v>
      </c>
      <c r="B262" s="24" t="s">
        <v>31</v>
      </c>
      <c r="C262" s="24"/>
      <c r="D262" s="9" t="s">
        <v>139</v>
      </c>
      <c r="E262" s="9">
        <v>67.76</v>
      </c>
      <c r="F262" s="9" t="s">
        <v>33</v>
      </c>
      <c r="G262" s="15">
        <v>408.46</v>
      </c>
      <c r="H262" s="9">
        <f t="shared" si="16"/>
        <v>2.76772496</v>
      </c>
      <c r="I262" s="35"/>
    </row>
    <row r="263" spans="1:9" ht="13.5">
      <c r="A263" s="8">
        <v>4</v>
      </c>
      <c r="B263" s="24" t="s">
        <v>23</v>
      </c>
      <c r="C263" s="24"/>
      <c r="D263" s="9"/>
      <c r="E263" s="9">
        <v>1</v>
      </c>
      <c r="F263" s="9" t="s">
        <v>24</v>
      </c>
      <c r="G263" s="9">
        <v>2500</v>
      </c>
      <c r="H263" s="9">
        <f t="shared" si="16"/>
        <v>0.25</v>
      </c>
      <c r="I263" s="35"/>
    </row>
    <row r="264" spans="1:9" ht="13.5">
      <c r="A264" s="8">
        <v>5</v>
      </c>
      <c r="B264" s="24" t="s">
        <v>19</v>
      </c>
      <c r="C264" s="24"/>
      <c r="D264" s="9" t="s">
        <v>20</v>
      </c>
      <c r="E264" s="9">
        <v>110</v>
      </c>
      <c r="F264" s="9" t="s">
        <v>21</v>
      </c>
      <c r="G264" s="9">
        <v>50</v>
      </c>
      <c r="H264" s="9">
        <f t="shared" si="16"/>
        <v>0.55</v>
      </c>
      <c r="I264" s="35"/>
    </row>
    <row r="265" spans="1:9" ht="13.5">
      <c r="A265" s="8">
        <v>6</v>
      </c>
      <c r="B265" s="24" t="s">
        <v>19</v>
      </c>
      <c r="C265" s="24"/>
      <c r="D265" s="9" t="s">
        <v>22</v>
      </c>
      <c r="E265" s="9">
        <v>30</v>
      </c>
      <c r="F265" s="9" t="s">
        <v>21</v>
      </c>
      <c r="G265" s="9">
        <v>30</v>
      </c>
      <c r="H265" s="9">
        <f t="shared" si="16"/>
        <v>0.09</v>
      </c>
      <c r="I265" s="35"/>
    </row>
    <row r="266" spans="1:9" ht="14.25">
      <c r="A266" s="11">
        <v>7</v>
      </c>
      <c r="B266" s="22" t="s">
        <v>25</v>
      </c>
      <c r="C266" s="22"/>
      <c r="D266" s="12"/>
      <c r="E266" s="12"/>
      <c r="F266" s="12"/>
      <c r="G266" s="12"/>
      <c r="H266" s="12">
        <f>SUM(H260:H265)</f>
        <v>18.111105759999997</v>
      </c>
      <c r="I266" s="36"/>
    </row>
    <row r="267" spans="1:9" ht="18.75">
      <c r="A267" s="3" t="s">
        <v>258</v>
      </c>
      <c r="B267" s="4"/>
      <c r="C267" s="4"/>
      <c r="D267" s="13"/>
      <c r="E267" s="4"/>
      <c r="F267" s="4"/>
      <c r="G267" s="4" t="s">
        <v>61</v>
      </c>
      <c r="H267" s="4"/>
      <c r="I267" s="16"/>
    </row>
    <row r="268" spans="1:9" ht="27">
      <c r="A268" s="5" t="s">
        <v>3</v>
      </c>
      <c r="B268" s="23" t="s">
        <v>4</v>
      </c>
      <c r="C268" s="23"/>
      <c r="D268" s="6" t="s">
        <v>5</v>
      </c>
      <c r="E268" s="7" t="s">
        <v>6</v>
      </c>
      <c r="F268" s="7" t="s">
        <v>7</v>
      </c>
      <c r="G268" s="7" t="s">
        <v>8</v>
      </c>
      <c r="H268" s="7" t="s">
        <v>9</v>
      </c>
      <c r="I268" s="17" t="s">
        <v>10</v>
      </c>
    </row>
    <row r="269" spans="1:9" ht="13.5">
      <c r="A269" s="8">
        <v>1</v>
      </c>
      <c r="B269" s="24" t="s">
        <v>15</v>
      </c>
      <c r="C269" s="24"/>
      <c r="D269" s="9" t="s">
        <v>140</v>
      </c>
      <c r="E269" s="9">
        <v>188.8</v>
      </c>
      <c r="F269" s="9" t="s">
        <v>12</v>
      </c>
      <c r="G269" s="9">
        <v>410.44</v>
      </c>
      <c r="H269" s="9">
        <f>E269*G269/10000</f>
        <v>7.7491072</v>
      </c>
      <c r="I269" s="35">
        <f>H273*0.35</f>
        <v>3.47862704</v>
      </c>
    </row>
    <row r="270" spans="1:9" ht="13.5">
      <c r="A270" s="8">
        <v>2</v>
      </c>
      <c r="B270" s="24" t="s">
        <v>39</v>
      </c>
      <c r="C270" s="24"/>
      <c r="D270" s="9" t="s">
        <v>141</v>
      </c>
      <c r="E270" s="9">
        <v>44.8</v>
      </c>
      <c r="F270" s="9" t="s">
        <v>33</v>
      </c>
      <c r="G270" s="15">
        <v>321.39</v>
      </c>
      <c r="H270" s="9">
        <f>E270*G270/10000</f>
        <v>1.4398271999999999</v>
      </c>
      <c r="I270" s="35"/>
    </row>
    <row r="271" spans="1:9" ht="13.5">
      <c r="A271" s="8">
        <v>3</v>
      </c>
      <c r="B271" s="24" t="s">
        <v>23</v>
      </c>
      <c r="C271" s="24"/>
      <c r="D271" s="9"/>
      <c r="E271" s="9">
        <v>1</v>
      </c>
      <c r="F271" s="9" t="s">
        <v>24</v>
      </c>
      <c r="G271" s="9">
        <v>2500</v>
      </c>
      <c r="H271" s="9">
        <f>E271*G271/10000</f>
        <v>0.25</v>
      </c>
      <c r="I271" s="35"/>
    </row>
    <row r="272" spans="1:9" ht="13.5">
      <c r="A272" s="8">
        <v>4</v>
      </c>
      <c r="B272" s="24" t="s">
        <v>19</v>
      </c>
      <c r="C272" s="24"/>
      <c r="D272" s="9" t="s">
        <v>20</v>
      </c>
      <c r="E272" s="9">
        <v>100</v>
      </c>
      <c r="F272" s="9" t="s">
        <v>21</v>
      </c>
      <c r="G272" s="9">
        <v>50</v>
      </c>
      <c r="H272" s="9">
        <f>E272*G272/10000</f>
        <v>0.5</v>
      </c>
      <c r="I272" s="35"/>
    </row>
    <row r="273" spans="1:9" ht="14.25">
      <c r="A273" s="11">
        <v>5</v>
      </c>
      <c r="B273" s="22" t="s">
        <v>25</v>
      </c>
      <c r="C273" s="22"/>
      <c r="D273" s="12"/>
      <c r="E273" s="12"/>
      <c r="F273" s="12"/>
      <c r="G273" s="12"/>
      <c r="H273" s="12">
        <f>SUM(H269:H272)</f>
        <v>9.9389344</v>
      </c>
      <c r="I273" s="36"/>
    </row>
    <row r="274" spans="1:9" ht="18.75">
      <c r="A274" s="3" t="s">
        <v>259</v>
      </c>
      <c r="B274" s="4"/>
      <c r="C274" s="4"/>
      <c r="D274" s="13"/>
      <c r="E274" s="4"/>
      <c r="F274" s="4"/>
      <c r="G274" s="4" t="s">
        <v>142</v>
      </c>
      <c r="H274" s="4"/>
      <c r="I274" s="16"/>
    </row>
    <row r="275" spans="1:9" ht="27">
      <c r="A275" s="5" t="s">
        <v>3</v>
      </c>
      <c r="B275" s="23" t="s">
        <v>4</v>
      </c>
      <c r="C275" s="23"/>
      <c r="D275" s="6" t="s">
        <v>5</v>
      </c>
      <c r="E275" s="7" t="s">
        <v>6</v>
      </c>
      <c r="F275" s="7" t="s">
        <v>7</v>
      </c>
      <c r="G275" s="7" t="s">
        <v>8</v>
      </c>
      <c r="H275" s="7" t="s">
        <v>9</v>
      </c>
      <c r="I275" s="17" t="s">
        <v>10</v>
      </c>
    </row>
    <row r="276" spans="1:9" ht="13.5">
      <c r="A276" s="8">
        <v>1</v>
      </c>
      <c r="B276" s="24" t="s">
        <v>13</v>
      </c>
      <c r="C276" s="24"/>
      <c r="D276" s="9" t="s">
        <v>143</v>
      </c>
      <c r="E276" s="9">
        <v>12.4</v>
      </c>
      <c r="F276" s="9" t="s">
        <v>12</v>
      </c>
      <c r="G276" s="9">
        <v>410.44</v>
      </c>
      <c r="H276" s="9">
        <f aca="true" t="shared" si="17" ref="H276:H282">E276*G276/10000</f>
        <v>0.5089456</v>
      </c>
      <c r="I276" s="35">
        <f>H283*0.35</f>
        <v>12.237618435</v>
      </c>
    </row>
    <row r="277" spans="1:9" ht="13.5">
      <c r="A277" s="8">
        <v>2</v>
      </c>
      <c r="B277" s="24" t="s">
        <v>15</v>
      </c>
      <c r="C277" s="24"/>
      <c r="D277" s="9" t="s">
        <v>144</v>
      </c>
      <c r="E277" s="9">
        <v>615.6</v>
      </c>
      <c r="F277" s="9" t="s">
        <v>12</v>
      </c>
      <c r="G277" s="9">
        <v>410.44</v>
      </c>
      <c r="H277" s="9">
        <f t="shared" si="17"/>
        <v>25.2666864</v>
      </c>
      <c r="I277" s="35"/>
    </row>
    <row r="278" spans="1:9" ht="13.5">
      <c r="A278" s="8">
        <v>3</v>
      </c>
      <c r="B278" s="24" t="s">
        <v>39</v>
      </c>
      <c r="C278" s="24"/>
      <c r="D278" s="9" t="s">
        <v>145</v>
      </c>
      <c r="E278" s="9">
        <v>153.9</v>
      </c>
      <c r="F278" s="9" t="s">
        <v>33</v>
      </c>
      <c r="G278" s="15">
        <v>321.39</v>
      </c>
      <c r="H278" s="9">
        <f t="shared" si="17"/>
        <v>4.9461921</v>
      </c>
      <c r="I278" s="35"/>
    </row>
    <row r="279" spans="1:9" ht="13.5">
      <c r="A279" s="8">
        <v>4</v>
      </c>
      <c r="B279" s="24" t="s">
        <v>23</v>
      </c>
      <c r="C279" s="24"/>
      <c r="D279" s="9"/>
      <c r="E279" s="9">
        <v>2</v>
      </c>
      <c r="F279" s="9" t="s">
        <v>24</v>
      </c>
      <c r="G279" s="9">
        <v>3800</v>
      </c>
      <c r="H279" s="9">
        <f t="shared" si="17"/>
        <v>0.76</v>
      </c>
      <c r="I279" s="35"/>
    </row>
    <row r="280" spans="1:9" ht="13.5">
      <c r="A280" s="8">
        <v>5</v>
      </c>
      <c r="B280" s="24" t="s">
        <v>19</v>
      </c>
      <c r="C280" s="24"/>
      <c r="D280" s="9" t="s">
        <v>20</v>
      </c>
      <c r="E280" s="9">
        <v>88</v>
      </c>
      <c r="F280" s="9" t="s">
        <v>21</v>
      </c>
      <c r="G280" s="9">
        <v>50</v>
      </c>
      <c r="H280" s="9">
        <f t="shared" si="17"/>
        <v>0.44</v>
      </c>
      <c r="I280" s="35"/>
    </row>
    <row r="281" spans="1:9" ht="13.5">
      <c r="A281" s="8">
        <v>6</v>
      </c>
      <c r="B281" s="24" t="s">
        <v>19</v>
      </c>
      <c r="C281" s="24"/>
      <c r="D281" s="9" t="s">
        <v>146</v>
      </c>
      <c r="E281" s="9">
        <v>21</v>
      </c>
      <c r="F281" s="9" t="s">
        <v>21</v>
      </c>
      <c r="G281" s="9">
        <v>68</v>
      </c>
      <c r="H281" s="9">
        <f t="shared" si="17"/>
        <v>0.1428</v>
      </c>
      <c r="I281" s="35"/>
    </row>
    <row r="282" spans="1:9" ht="13.5">
      <c r="A282" s="8">
        <v>7</v>
      </c>
      <c r="B282" s="24" t="s">
        <v>34</v>
      </c>
      <c r="C282" s="24"/>
      <c r="D282" s="9" t="s">
        <v>35</v>
      </c>
      <c r="E282" s="9">
        <v>1</v>
      </c>
      <c r="F282" s="9" t="s">
        <v>27</v>
      </c>
      <c r="G282" s="9">
        <v>29000</v>
      </c>
      <c r="H282" s="9">
        <f t="shared" si="17"/>
        <v>2.9</v>
      </c>
      <c r="I282" s="35"/>
    </row>
    <row r="283" spans="1:9" ht="14.25">
      <c r="A283" s="11">
        <v>8</v>
      </c>
      <c r="B283" s="22" t="s">
        <v>25</v>
      </c>
      <c r="C283" s="22"/>
      <c r="D283" s="12"/>
      <c r="E283" s="12"/>
      <c r="F283" s="12"/>
      <c r="G283" s="12"/>
      <c r="H283" s="12">
        <f>SUM(H276:H282)</f>
        <v>34.9646241</v>
      </c>
      <c r="I283" s="36"/>
    </row>
    <row r="284" spans="1:9" ht="18.75">
      <c r="A284" s="3" t="s">
        <v>260</v>
      </c>
      <c r="B284" s="4"/>
      <c r="C284" s="4"/>
      <c r="D284" s="13"/>
      <c r="E284" s="4"/>
      <c r="F284" s="4"/>
      <c r="G284" s="4" t="s">
        <v>61</v>
      </c>
      <c r="H284" s="4"/>
      <c r="I284" s="16"/>
    </row>
    <row r="285" spans="1:9" ht="27">
      <c r="A285" s="5" t="s">
        <v>3</v>
      </c>
      <c r="B285" s="23" t="s">
        <v>4</v>
      </c>
      <c r="C285" s="23"/>
      <c r="D285" s="6" t="s">
        <v>5</v>
      </c>
      <c r="E285" s="7" t="s">
        <v>6</v>
      </c>
      <c r="F285" s="7" t="s">
        <v>7</v>
      </c>
      <c r="G285" s="7" t="s">
        <v>8</v>
      </c>
      <c r="H285" s="7" t="s">
        <v>9</v>
      </c>
      <c r="I285" s="17" t="s">
        <v>10</v>
      </c>
    </row>
    <row r="286" spans="1:9" ht="13.5">
      <c r="A286" s="8">
        <v>1</v>
      </c>
      <c r="B286" s="24" t="s">
        <v>15</v>
      </c>
      <c r="C286" s="24"/>
      <c r="D286" s="9" t="s">
        <v>147</v>
      </c>
      <c r="E286" s="9">
        <v>219</v>
      </c>
      <c r="F286" s="9" t="s">
        <v>12</v>
      </c>
      <c r="G286" s="9">
        <v>410.44</v>
      </c>
      <c r="H286" s="9">
        <f>E286*G286/10000</f>
        <v>8.988636</v>
      </c>
      <c r="I286" s="37">
        <f>H291*0.35</f>
        <v>3.6508626349999993</v>
      </c>
    </row>
    <row r="287" spans="1:9" ht="13.5">
      <c r="A287" s="8">
        <v>2</v>
      </c>
      <c r="B287" s="24" t="s">
        <v>39</v>
      </c>
      <c r="C287" s="24"/>
      <c r="D287" s="9" t="s">
        <v>148</v>
      </c>
      <c r="E287" s="9">
        <v>25.9</v>
      </c>
      <c r="F287" s="9" t="s">
        <v>33</v>
      </c>
      <c r="G287" s="15">
        <v>321.39</v>
      </c>
      <c r="H287" s="9">
        <f>E287*G287/10000</f>
        <v>0.8324000999999999</v>
      </c>
      <c r="I287" s="34"/>
    </row>
    <row r="288" spans="1:9" ht="13.5">
      <c r="A288" s="8">
        <v>3</v>
      </c>
      <c r="B288" s="24" t="s">
        <v>23</v>
      </c>
      <c r="C288" s="24"/>
      <c r="D288" s="9"/>
      <c r="E288" s="9">
        <v>1</v>
      </c>
      <c r="F288" s="9" t="s">
        <v>24</v>
      </c>
      <c r="G288" s="9">
        <v>1400</v>
      </c>
      <c r="H288" s="9">
        <f>E288*G288/10000</f>
        <v>0.14</v>
      </c>
      <c r="I288" s="34"/>
    </row>
    <row r="289" spans="1:9" ht="13.5">
      <c r="A289" s="8">
        <v>4</v>
      </c>
      <c r="B289" s="24" t="s">
        <v>19</v>
      </c>
      <c r="C289" s="24"/>
      <c r="D289" s="9" t="s">
        <v>22</v>
      </c>
      <c r="E289" s="9">
        <v>10</v>
      </c>
      <c r="F289" s="9" t="s">
        <v>21</v>
      </c>
      <c r="G289" s="9">
        <v>30</v>
      </c>
      <c r="H289" s="9">
        <f>E289*G289/10000</f>
        <v>0.03</v>
      </c>
      <c r="I289" s="34"/>
    </row>
    <row r="290" spans="1:9" ht="13.5">
      <c r="A290" s="8">
        <v>5</v>
      </c>
      <c r="B290" s="24" t="s">
        <v>19</v>
      </c>
      <c r="C290" s="24"/>
      <c r="D290" s="9" t="s">
        <v>20</v>
      </c>
      <c r="E290" s="9">
        <v>88</v>
      </c>
      <c r="F290" s="9" t="s">
        <v>21</v>
      </c>
      <c r="G290" s="9">
        <v>50</v>
      </c>
      <c r="H290" s="9">
        <f>E290*G290/10000</f>
        <v>0.44</v>
      </c>
      <c r="I290" s="34"/>
    </row>
    <row r="291" spans="1:9" ht="14.25">
      <c r="A291" s="11">
        <v>6</v>
      </c>
      <c r="B291" s="22" t="s">
        <v>25</v>
      </c>
      <c r="C291" s="22"/>
      <c r="D291" s="12"/>
      <c r="E291" s="12"/>
      <c r="F291" s="12"/>
      <c r="G291" s="12"/>
      <c r="H291" s="12">
        <f>SUM(H286:H290)</f>
        <v>10.431036099999998</v>
      </c>
      <c r="I291" s="38"/>
    </row>
    <row r="292" spans="1:9" ht="18.75">
      <c r="A292" s="3" t="s">
        <v>261</v>
      </c>
      <c r="B292" s="4"/>
      <c r="C292" s="4"/>
      <c r="D292" s="13"/>
      <c r="E292" s="4"/>
      <c r="F292" s="4"/>
      <c r="G292" s="4" t="s">
        <v>149</v>
      </c>
      <c r="H292" s="4"/>
      <c r="I292" s="16"/>
    </row>
    <row r="293" spans="1:9" ht="27">
      <c r="A293" s="5" t="s">
        <v>3</v>
      </c>
      <c r="B293" s="23" t="s">
        <v>4</v>
      </c>
      <c r="C293" s="23"/>
      <c r="D293" s="6" t="s">
        <v>5</v>
      </c>
      <c r="E293" s="7" t="s">
        <v>6</v>
      </c>
      <c r="F293" s="7" t="s">
        <v>7</v>
      </c>
      <c r="G293" s="7" t="s">
        <v>8</v>
      </c>
      <c r="H293" s="7" t="s">
        <v>9</v>
      </c>
      <c r="I293" s="17" t="s">
        <v>10</v>
      </c>
    </row>
    <row r="294" spans="1:9" ht="13.5">
      <c r="A294" s="8">
        <v>1</v>
      </c>
      <c r="B294" s="24" t="s">
        <v>15</v>
      </c>
      <c r="C294" s="24"/>
      <c r="D294" s="9" t="s">
        <v>150</v>
      </c>
      <c r="E294" s="9">
        <v>109.12</v>
      </c>
      <c r="F294" s="9" t="s">
        <v>12</v>
      </c>
      <c r="G294" s="9">
        <v>410.44</v>
      </c>
      <c r="H294" s="9">
        <f>E294*G294/10000</f>
        <v>4.47872128</v>
      </c>
      <c r="I294" s="37">
        <f>H299*0.35</f>
        <v>2.9509442830000006</v>
      </c>
    </row>
    <row r="295" spans="1:9" ht="13.5">
      <c r="A295" s="8">
        <v>2</v>
      </c>
      <c r="B295" s="24" t="s">
        <v>39</v>
      </c>
      <c r="C295" s="24"/>
      <c r="D295" s="9" t="s">
        <v>151</v>
      </c>
      <c r="E295" s="9">
        <v>50</v>
      </c>
      <c r="F295" s="9" t="s">
        <v>33</v>
      </c>
      <c r="G295" s="15">
        <v>321.39</v>
      </c>
      <c r="H295" s="9">
        <f>E295*G295/10000</f>
        <v>1.60695</v>
      </c>
      <c r="I295" s="34"/>
    </row>
    <row r="296" spans="1:9" ht="13.5">
      <c r="A296" s="8">
        <v>3</v>
      </c>
      <c r="B296" s="24" t="s">
        <v>31</v>
      </c>
      <c r="C296" s="24"/>
      <c r="D296" s="9" t="s">
        <v>152</v>
      </c>
      <c r="E296" s="9">
        <v>37.35</v>
      </c>
      <c r="F296" s="9" t="s">
        <v>33</v>
      </c>
      <c r="G296" s="15">
        <v>408.46</v>
      </c>
      <c r="H296" s="9">
        <f>E296*G296/10000</f>
        <v>1.5255981</v>
      </c>
      <c r="I296" s="34"/>
    </row>
    <row r="297" spans="1:9" ht="13.5">
      <c r="A297" s="8">
        <v>4</v>
      </c>
      <c r="B297" s="24" t="s">
        <v>23</v>
      </c>
      <c r="C297" s="24"/>
      <c r="D297" s="9"/>
      <c r="E297" s="9">
        <v>1</v>
      </c>
      <c r="F297" s="9" t="s">
        <v>24</v>
      </c>
      <c r="G297" s="9">
        <v>2700</v>
      </c>
      <c r="H297" s="9">
        <f>E297*G297/10000</f>
        <v>0.27</v>
      </c>
      <c r="I297" s="34"/>
    </row>
    <row r="298" spans="1:9" ht="13.5">
      <c r="A298" s="8">
        <v>5</v>
      </c>
      <c r="B298" s="24" t="s">
        <v>19</v>
      </c>
      <c r="C298" s="24"/>
      <c r="D298" s="9" t="s">
        <v>20</v>
      </c>
      <c r="E298" s="9">
        <v>110</v>
      </c>
      <c r="F298" s="9" t="s">
        <v>21</v>
      </c>
      <c r="G298" s="9">
        <v>50</v>
      </c>
      <c r="H298" s="9">
        <f>E298*G298/10000</f>
        <v>0.55</v>
      </c>
      <c r="I298" s="34"/>
    </row>
    <row r="299" spans="1:9" ht="14.25">
      <c r="A299" s="11">
        <v>6</v>
      </c>
      <c r="B299" s="22" t="s">
        <v>25</v>
      </c>
      <c r="C299" s="22"/>
      <c r="D299" s="12"/>
      <c r="E299" s="12"/>
      <c r="F299" s="12"/>
      <c r="G299" s="12"/>
      <c r="H299" s="12">
        <f>SUM(H294:H298)</f>
        <v>8.431269380000002</v>
      </c>
      <c r="I299" s="38"/>
    </row>
    <row r="300" spans="1:9" ht="18.75">
      <c r="A300" s="3" t="s">
        <v>262</v>
      </c>
      <c r="B300" s="4"/>
      <c r="C300" s="4"/>
      <c r="D300" s="13"/>
      <c r="E300" s="4"/>
      <c r="F300" s="4"/>
      <c r="G300" s="4" t="s">
        <v>58</v>
      </c>
      <c r="H300" s="4"/>
      <c r="I300" s="16"/>
    </row>
    <row r="301" spans="1:9" ht="27">
      <c r="A301" s="5" t="s">
        <v>3</v>
      </c>
      <c r="B301" s="23" t="s">
        <v>4</v>
      </c>
      <c r="C301" s="23"/>
      <c r="D301" s="6" t="s">
        <v>5</v>
      </c>
      <c r="E301" s="7" t="s">
        <v>6</v>
      </c>
      <c r="F301" s="7" t="s">
        <v>7</v>
      </c>
      <c r="G301" s="7" t="s">
        <v>8</v>
      </c>
      <c r="H301" s="7" t="s">
        <v>9</v>
      </c>
      <c r="I301" s="17" t="s">
        <v>10</v>
      </c>
    </row>
    <row r="302" spans="1:9" ht="13.5">
      <c r="A302" s="8">
        <v>1</v>
      </c>
      <c r="B302" s="24" t="s">
        <v>15</v>
      </c>
      <c r="C302" s="24"/>
      <c r="D302" s="9" t="s">
        <v>153</v>
      </c>
      <c r="E302" s="9">
        <v>57</v>
      </c>
      <c r="F302" s="9" t="s">
        <v>12</v>
      </c>
      <c r="G302" s="9">
        <v>410.44</v>
      </c>
      <c r="H302" s="9">
        <f aca="true" t="shared" si="18" ref="H302:H308">E302*G302/10000</f>
        <v>2.339508</v>
      </c>
      <c r="I302" s="37">
        <f>H309*0.35</f>
        <v>5.158114381</v>
      </c>
    </row>
    <row r="303" spans="1:9" ht="13.5">
      <c r="A303" s="8">
        <v>2</v>
      </c>
      <c r="B303" s="24" t="s">
        <v>39</v>
      </c>
      <c r="C303" s="24"/>
      <c r="D303" s="9" t="s">
        <v>154</v>
      </c>
      <c r="E303" s="9">
        <v>22.44</v>
      </c>
      <c r="F303" s="9" t="s">
        <v>33</v>
      </c>
      <c r="G303" s="15">
        <v>321.39</v>
      </c>
      <c r="H303" s="9">
        <f t="shared" si="18"/>
        <v>0.7211991600000001</v>
      </c>
      <c r="I303" s="34"/>
    </row>
    <row r="304" spans="1:9" ht="13.5">
      <c r="A304" s="8">
        <v>3</v>
      </c>
      <c r="B304" s="24" t="s">
        <v>89</v>
      </c>
      <c r="C304" s="24"/>
      <c r="D304" s="9" t="s">
        <v>155</v>
      </c>
      <c r="E304" s="9">
        <v>787.5</v>
      </c>
      <c r="F304" s="9" t="s">
        <v>12</v>
      </c>
      <c r="G304" s="9">
        <v>56.67</v>
      </c>
      <c r="H304" s="9">
        <f t="shared" si="18"/>
        <v>4.4627625</v>
      </c>
      <c r="I304" s="34"/>
    </row>
    <row r="305" spans="1:9" ht="13.5">
      <c r="A305" s="8">
        <v>4</v>
      </c>
      <c r="B305" s="24" t="s">
        <v>23</v>
      </c>
      <c r="C305" s="24"/>
      <c r="D305" s="9"/>
      <c r="E305" s="9">
        <v>2</v>
      </c>
      <c r="F305" s="9" t="s">
        <v>24</v>
      </c>
      <c r="G305" s="9">
        <v>900</v>
      </c>
      <c r="H305" s="9">
        <f t="shared" si="18"/>
        <v>0.18</v>
      </c>
      <c r="I305" s="34"/>
    </row>
    <row r="306" spans="1:9" ht="14.25">
      <c r="A306" s="8">
        <v>5</v>
      </c>
      <c r="B306" s="28" t="s">
        <v>11</v>
      </c>
      <c r="C306" s="29"/>
      <c r="D306" s="10"/>
      <c r="E306" s="9">
        <v>120</v>
      </c>
      <c r="F306" s="9" t="s">
        <v>12</v>
      </c>
      <c r="G306" s="9">
        <v>517</v>
      </c>
      <c r="H306" s="9">
        <f t="shared" si="18"/>
        <v>6.204</v>
      </c>
      <c r="I306" s="34"/>
    </row>
    <row r="307" spans="1:9" ht="13.5">
      <c r="A307" s="8">
        <v>6</v>
      </c>
      <c r="B307" s="24" t="s">
        <v>19</v>
      </c>
      <c r="C307" s="24"/>
      <c r="D307" s="9" t="s">
        <v>20</v>
      </c>
      <c r="E307" s="9">
        <v>160</v>
      </c>
      <c r="F307" s="9" t="s">
        <v>21</v>
      </c>
      <c r="G307" s="9">
        <v>50</v>
      </c>
      <c r="H307" s="9">
        <f t="shared" si="18"/>
        <v>0.8</v>
      </c>
      <c r="I307" s="34"/>
    </row>
    <row r="308" spans="1:9" ht="13.5">
      <c r="A308" s="8">
        <v>7</v>
      </c>
      <c r="B308" s="24" t="s">
        <v>19</v>
      </c>
      <c r="C308" s="24"/>
      <c r="D308" s="9" t="s">
        <v>22</v>
      </c>
      <c r="E308" s="9">
        <v>10</v>
      </c>
      <c r="F308" s="9" t="s">
        <v>21</v>
      </c>
      <c r="G308" s="9">
        <v>30</v>
      </c>
      <c r="H308" s="9">
        <f t="shared" si="18"/>
        <v>0.03</v>
      </c>
      <c r="I308" s="34"/>
    </row>
    <row r="309" spans="1:9" ht="14.25">
      <c r="A309" s="11">
        <v>8</v>
      </c>
      <c r="B309" s="22" t="s">
        <v>25</v>
      </c>
      <c r="C309" s="22"/>
      <c r="D309" s="12"/>
      <c r="E309" s="12"/>
      <c r="F309" s="12"/>
      <c r="G309" s="12"/>
      <c r="H309" s="12">
        <f>SUM(H302:H308)</f>
        <v>14.73746966</v>
      </c>
      <c r="I309" s="38"/>
    </row>
    <row r="310" spans="1:9" ht="18.75">
      <c r="A310" s="3" t="s">
        <v>263</v>
      </c>
      <c r="B310" s="4"/>
      <c r="C310" s="4"/>
      <c r="D310" s="13"/>
      <c r="E310" s="4"/>
      <c r="F310" s="4"/>
      <c r="G310" s="4" t="s">
        <v>67</v>
      </c>
      <c r="H310" s="4"/>
      <c r="I310" s="16"/>
    </row>
    <row r="311" spans="1:9" ht="27">
      <c r="A311" s="5" t="s">
        <v>3</v>
      </c>
      <c r="B311" s="23" t="s">
        <v>4</v>
      </c>
      <c r="C311" s="23"/>
      <c r="D311" s="6" t="s">
        <v>5</v>
      </c>
      <c r="E311" s="7" t="s">
        <v>6</v>
      </c>
      <c r="F311" s="7" t="s">
        <v>7</v>
      </c>
      <c r="G311" s="7" t="s">
        <v>8</v>
      </c>
      <c r="H311" s="7" t="s">
        <v>9</v>
      </c>
      <c r="I311" s="17" t="s">
        <v>10</v>
      </c>
    </row>
    <row r="312" spans="1:9" ht="13.5">
      <c r="A312" s="8">
        <v>1</v>
      </c>
      <c r="B312" s="24" t="s">
        <v>13</v>
      </c>
      <c r="C312" s="24"/>
      <c r="D312" s="21" t="s">
        <v>290</v>
      </c>
      <c r="E312" s="9">
        <v>373.96</v>
      </c>
      <c r="F312" s="9" t="s">
        <v>12</v>
      </c>
      <c r="G312" s="9">
        <v>410.44</v>
      </c>
      <c r="H312" s="9">
        <f>E312*G312/10000</f>
        <v>15.348814239999998</v>
      </c>
      <c r="I312" s="35">
        <f>H317*0.35</f>
        <v>9.220310399999997</v>
      </c>
    </row>
    <row r="313" spans="1:9" ht="13.5">
      <c r="A313" s="8">
        <v>2</v>
      </c>
      <c r="B313" s="24" t="s">
        <v>15</v>
      </c>
      <c r="C313" s="24"/>
      <c r="D313" s="9" t="s">
        <v>156</v>
      </c>
      <c r="E313" s="9">
        <v>122.54</v>
      </c>
      <c r="F313" s="9" t="s">
        <v>12</v>
      </c>
      <c r="G313" s="9">
        <v>410.44</v>
      </c>
      <c r="H313" s="9">
        <f>E313*G313/10000</f>
        <v>5.02953176</v>
      </c>
      <c r="I313" s="35"/>
    </row>
    <row r="314" spans="1:9" ht="13.5">
      <c r="A314" s="8">
        <v>3</v>
      </c>
      <c r="B314" s="24" t="s">
        <v>39</v>
      </c>
      <c r="C314" s="24"/>
      <c r="D314" s="9" t="s">
        <v>157</v>
      </c>
      <c r="E314" s="9">
        <v>82</v>
      </c>
      <c r="F314" s="9" t="s">
        <v>33</v>
      </c>
      <c r="G314" s="15">
        <v>321.39</v>
      </c>
      <c r="H314" s="9">
        <f>E314*G314/10000</f>
        <v>2.635398</v>
      </c>
      <c r="I314" s="35"/>
    </row>
    <row r="315" spans="1:9" ht="13.5">
      <c r="A315" s="8">
        <v>4</v>
      </c>
      <c r="B315" s="24" t="s">
        <v>23</v>
      </c>
      <c r="C315" s="24"/>
      <c r="D315" s="9"/>
      <c r="E315" s="9">
        <v>3</v>
      </c>
      <c r="F315" s="9" t="s">
        <v>24</v>
      </c>
      <c r="G315" s="9">
        <v>2500</v>
      </c>
      <c r="H315" s="9">
        <f>E315*G315/10000</f>
        <v>0.75</v>
      </c>
      <c r="I315" s="35"/>
    </row>
    <row r="316" spans="1:9" ht="13.5">
      <c r="A316" s="8">
        <v>5</v>
      </c>
      <c r="B316" s="24" t="s">
        <v>34</v>
      </c>
      <c r="C316" s="24"/>
      <c r="D316" s="9" t="s">
        <v>35</v>
      </c>
      <c r="E316" s="9">
        <v>1</v>
      </c>
      <c r="F316" s="9" t="s">
        <v>27</v>
      </c>
      <c r="G316" s="9">
        <v>25800</v>
      </c>
      <c r="H316" s="9">
        <f>E316*G316/10000</f>
        <v>2.58</v>
      </c>
      <c r="I316" s="35"/>
    </row>
    <row r="317" spans="1:9" ht="14.25">
      <c r="A317" s="11">
        <v>6</v>
      </c>
      <c r="B317" s="22" t="s">
        <v>25</v>
      </c>
      <c r="C317" s="22"/>
      <c r="D317" s="12"/>
      <c r="E317" s="12"/>
      <c r="F317" s="12"/>
      <c r="G317" s="12"/>
      <c r="H317" s="12">
        <f>SUM(H312:H316)</f>
        <v>26.343743999999994</v>
      </c>
      <c r="I317" s="36"/>
    </row>
    <row r="318" spans="1:9" ht="18.75">
      <c r="A318" s="3" t="s">
        <v>264</v>
      </c>
      <c r="B318" s="4"/>
      <c r="C318" s="4"/>
      <c r="D318" s="13"/>
      <c r="E318" s="4"/>
      <c r="F318" s="4"/>
      <c r="G318" s="4" t="s">
        <v>158</v>
      </c>
      <c r="H318" s="4"/>
      <c r="I318" s="16"/>
    </row>
    <row r="319" spans="1:9" ht="27">
      <c r="A319" s="5" t="s">
        <v>3</v>
      </c>
      <c r="B319" s="23" t="s">
        <v>4</v>
      </c>
      <c r="C319" s="23"/>
      <c r="D319" s="6" t="s">
        <v>5</v>
      </c>
      <c r="E319" s="7" t="s">
        <v>6</v>
      </c>
      <c r="F319" s="7" t="s">
        <v>7</v>
      </c>
      <c r="G319" s="7" t="s">
        <v>8</v>
      </c>
      <c r="H319" s="7" t="s">
        <v>9</v>
      </c>
      <c r="I319" s="17" t="s">
        <v>10</v>
      </c>
    </row>
    <row r="320" spans="1:9" ht="13.5">
      <c r="A320" s="8">
        <v>1</v>
      </c>
      <c r="B320" s="24" t="s">
        <v>13</v>
      </c>
      <c r="C320" s="24"/>
      <c r="D320" s="9" t="s">
        <v>159</v>
      </c>
      <c r="E320" s="9">
        <v>48</v>
      </c>
      <c r="F320" s="9" t="s">
        <v>12</v>
      </c>
      <c r="G320" s="9">
        <v>410.44</v>
      </c>
      <c r="H320" s="9">
        <f>E320*G320/10000</f>
        <v>1.9701119999999999</v>
      </c>
      <c r="I320" s="35">
        <f>H324*0.35</f>
        <v>6.3234542000000005</v>
      </c>
    </row>
    <row r="321" spans="1:9" ht="13.5">
      <c r="A321" s="8">
        <v>2</v>
      </c>
      <c r="B321" s="24" t="s">
        <v>15</v>
      </c>
      <c r="C321" s="24"/>
      <c r="D321" s="9" t="s">
        <v>160</v>
      </c>
      <c r="E321" s="9">
        <v>280.7</v>
      </c>
      <c r="F321" s="9" t="s">
        <v>12</v>
      </c>
      <c r="G321" s="9">
        <v>410.44</v>
      </c>
      <c r="H321" s="9">
        <f>E321*G321/10000</f>
        <v>11.5210508</v>
      </c>
      <c r="I321" s="35"/>
    </row>
    <row r="322" spans="1:9" ht="13.5">
      <c r="A322" s="8">
        <v>3</v>
      </c>
      <c r="B322" s="24" t="s">
        <v>31</v>
      </c>
      <c r="C322" s="24"/>
      <c r="D322" s="9" t="s">
        <v>161</v>
      </c>
      <c r="E322" s="9">
        <v>80.2</v>
      </c>
      <c r="F322" s="9" t="s">
        <v>33</v>
      </c>
      <c r="G322" s="15">
        <v>408.46</v>
      </c>
      <c r="H322" s="9">
        <f>E322*G322/10000</f>
        <v>3.2758491999999997</v>
      </c>
      <c r="I322" s="35"/>
    </row>
    <row r="323" spans="1:9" ht="13.5">
      <c r="A323" s="8">
        <v>5</v>
      </c>
      <c r="B323" s="24" t="s">
        <v>34</v>
      </c>
      <c r="C323" s="24"/>
      <c r="D323" s="9" t="s">
        <v>72</v>
      </c>
      <c r="E323" s="9">
        <v>1</v>
      </c>
      <c r="F323" s="9" t="s">
        <v>27</v>
      </c>
      <c r="G323" s="9">
        <v>13000</v>
      </c>
      <c r="H323" s="9">
        <f>E323*G323/10000</f>
        <v>1.3</v>
      </c>
      <c r="I323" s="35"/>
    </row>
    <row r="324" spans="1:9" ht="14.25">
      <c r="A324" s="11">
        <v>6</v>
      </c>
      <c r="B324" s="22" t="s">
        <v>25</v>
      </c>
      <c r="C324" s="22"/>
      <c r="D324" s="12"/>
      <c r="E324" s="12"/>
      <c r="F324" s="12"/>
      <c r="G324" s="12"/>
      <c r="H324" s="12">
        <f>SUM(H320:H323)</f>
        <v>18.067012000000002</v>
      </c>
      <c r="I324" s="36"/>
    </row>
    <row r="325" spans="1:9" ht="18.75">
      <c r="A325" s="3" t="s">
        <v>265</v>
      </c>
      <c r="B325" s="4"/>
      <c r="C325" s="4"/>
      <c r="D325" s="13"/>
      <c r="E325" s="4"/>
      <c r="F325" s="4"/>
      <c r="G325" s="4" t="s">
        <v>76</v>
      </c>
      <c r="H325" s="4"/>
      <c r="I325" s="16"/>
    </row>
    <row r="326" spans="1:9" ht="27">
      <c r="A326" s="5" t="s">
        <v>3</v>
      </c>
      <c r="B326" s="23" t="s">
        <v>4</v>
      </c>
      <c r="C326" s="23"/>
      <c r="D326" s="6" t="s">
        <v>5</v>
      </c>
      <c r="E326" s="7" t="s">
        <v>6</v>
      </c>
      <c r="F326" s="7" t="s">
        <v>7</v>
      </c>
      <c r="G326" s="7" t="s">
        <v>8</v>
      </c>
      <c r="H326" s="7" t="s">
        <v>9</v>
      </c>
      <c r="I326" s="17" t="s">
        <v>10</v>
      </c>
    </row>
    <row r="327" spans="1:9" ht="13.5">
      <c r="A327" s="8">
        <v>1</v>
      </c>
      <c r="B327" s="24" t="s">
        <v>11</v>
      </c>
      <c r="C327" s="24"/>
      <c r="D327" s="9"/>
      <c r="E327" s="9">
        <v>30</v>
      </c>
      <c r="F327" s="9" t="s">
        <v>12</v>
      </c>
      <c r="G327" s="9">
        <v>517</v>
      </c>
      <c r="H327" s="9">
        <f>E327*G327/10000</f>
        <v>1.551</v>
      </c>
      <c r="I327" s="37">
        <f>H331*0.35</f>
        <v>5.22762604</v>
      </c>
    </row>
    <row r="328" spans="1:9" ht="13.5">
      <c r="A328" s="8">
        <v>2</v>
      </c>
      <c r="B328" s="24" t="s">
        <v>15</v>
      </c>
      <c r="C328" s="24"/>
      <c r="D328" s="9" t="s">
        <v>162</v>
      </c>
      <c r="E328" s="9">
        <v>229.6</v>
      </c>
      <c r="F328" s="9" t="s">
        <v>12</v>
      </c>
      <c r="G328" s="9">
        <v>410.44</v>
      </c>
      <c r="H328" s="9">
        <f>E328*G328/10000</f>
        <v>9.4237024</v>
      </c>
      <c r="I328" s="34"/>
    </row>
    <row r="329" spans="1:9" ht="13.5">
      <c r="A329" s="8">
        <v>3</v>
      </c>
      <c r="B329" s="24" t="s">
        <v>31</v>
      </c>
      <c r="C329" s="24"/>
      <c r="D329" s="9" t="s">
        <v>163</v>
      </c>
      <c r="E329" s="9">
        <v>82</v>
      </c>
      <c r="F329" s="9" t="s">
        <v>33</v>
      </c>
      <c r="G329" s="15">
        <v>408.46</v>
      </c>
      <c r="H329" s="9">
        <f>E329*G329/10000</f>
        <v>3.3493720000000002</v>
      </c>
      <c r="I329" s="34"/>
    </row>
    <row r="330" spans="1:9" ht="13.5">
      <c r="A330" s="8">
        <v>4</v>
      </c>
      <c r="B330" s="24" t="s">
        <v>19</v>
      </c>
      <c r="C330" s="24"/>
      <c r="D330" s="9" t="s">
        <v>46</v>
      </c>
      <c r="E330" s="9">
        <v>90</v>
      </c>
      <c r="F330" s="9" t="s">
        <v>21</v>
      </c>
      <c r="G330" s="9">
        <v>68</v>
      </c>
      <c r="H330" s="9">
        <f>E330*G330/10000</f>
        <v>0.612</v>
      </c>
      <c r="I330" s="34"/>
    </row>
    <row r="331" spans="1:9" ht="14.25">
      <c r="A331" s="11">
        <v>5</v>
      </c>
      <c r="B331" s="22" t="s">
        <v>25</v>
      </c>
      <c r="C331" s="22"/>
      <c r="D331" s="12"/>
      <c r="E331" s="12"/>
      <c r="F331" s="12"/>
      <c r="G331" s="12"/>
      <c r="H331" s="12">
        <f>SUM(H327:H330)</f>
        <v>14.9360744</v>
      </c>
      <c r="I331" s="38"/>
    </row>
    <row r="332" spans="1:9" ht="18.75">
      <c r="A332" s="3" t="s">
        <v>266</v>
      </c>
      <c r="B332" s="4"/>
      <c r="C332" s="4"/>
      <c r="D332" s="13"/>
      <c r="E332" s="4"/>
      <c r="F332" s="4"/>
      <c r="G332" s="4" t="s">
        <v>58</v>
      </c>
      <c r="H332" s="4"/>
      <c r="I332" s="16"/>
    </row>
    <row r="333" spans="1:9" ht="27">
      <c r="A333" s="5" t="s">
        <v>3</v>
      </c>
      <c r="B333" s="23" t="s">
        <v>4</v>
      </c>
      <c r="C333" s="23"/>
      <c r="D333" s="6" t="s">
        <v>5</v>
      </c>
      <c r="E333" s="7" t="s">
        <v>6</v>
      </c>
      <c r="F333" s="7" t="s">
        <v>7</v>
      </c>
      <c r="G333" s="7" t="s">
        <v>8</v>
      </c>
      <c r="H333" s="7" t="s">
        <v>9</v>
      </c>
      <c r="I333" s="17" t="s">
        <v>10</v>
      </c>
    </row>
    <row r="334" spans="1:9" ht="14.25">
      <c r="A334" s="8">
        <v>1</v>
      </c>
      <c r="B334" s="28" t="s">
        <v>89</v>
      </c>
      <c r="C334" s="29"/>
      <c r="D334" s="10" t="s">
        <v>164</v>
      </c>
      <c r="E334" s="9">
        <v>204</v>
      </c>
      <c r="F334" s="9" t="s">
        <v>12</v>
      </c>
      <c r="G334" s="9">
        <v>56.67</v>
      </c>
      <c r="H334" s="9">
        <f>E334*G334/10000</f>
        <v>1.156068</v>
      </c>
      <c r="I334" s="37">
        <f>H339*0.35</f>
        <v>1.9719272999999997</v>
      </c>
    </row>
    <row r="335" spans="1:9" ht="13.5">
      <c r="A335" s="8">
        <v>2</v>
      </c>
      <c r="B335" s="24" t="s">
        <v>15</v>
      </c>
      <c r="C335" s="24"/>
      <c r="D335" s="9" t="s">
        <v>165</v>
      </c>
      <c r="E335" s="9">
        <v>72</v>
      </c>
      <c r="F335" s="9" t="s">
        <v>12</v>
      </c>
      <c r="G335" s="9">
        <v>410.44</v>
      </c>
      <c r="H335" s="9">
        <f>E335*G335/10000</f>
        <v>2.955168</v>
      </c>
      <c r="I335" s="34"/>
    </row>
    <row r="336" spans="1:9" ht="13.5">
      <c r="A336" s="8">
        <v>3</v>
      </c>
      <c r="B336" s="24" t="s">
        <v>31</v>
      </c>
      <c r="C336" s="24"/>
      <c r="D336" s="9" t="s">
        <v>166</v>
      </c>
      <c r="E336" s="9">
        <v>27</v>
      </c>
      <c r="F336" s="9" t="s">
        <v>33</v>
      </c>
      <c r="G336" s="15">
        <v>408.46</v>
      </c>
      <c r="H336" s="9">
        <f>E336*G336/10000</f>
        <v>1.102842</v>
      </c>
      <c r="I336" s="34"/>
    </row>
    <row r="337" spans="1:9" ht="13.5">
      <c r="A337" s="8">
        <v>4</v>
      </c>
      <c r="B337" s="24" t="s">
        <v>19</v>
      </c>
      <c r="C337" s="24"/>
      <c r="D337" s="9" t="s">
        <v>22</v>
      </c>
      <c r="E337" s="9">
        <v>20</v>
      </c>
      <c r="F337" s="9" t="s">
        <v>21</v>
      </c>
      <c r="G337" s="9">
        <v>30</v>
      </c>
      <c r="H337" s="9">
        <f>E337*G337/10000</f>
        <v>0.06</v>
      </c>
      <c r="I337" s="34"/>
    </row>
    <row r="338" spans="1:9" ht="13.5">
      <c r="A338" s="8">
        <v>5</v>
      </c>
      <c r="B338" s="24" t="s">
        <v>23</v>
      </c>
      <c r="C338" s="24"/>
      <c r="D338" s="9"/>
      <c r="E338" s="9">
        <v>2</v>
      </c>
      <c r="F338" s="9" t="s">
        <v>24</v>
      </c>
      <c r="G338" s="9">
        <v>1800</v>
      </c>
      <c r="H338" s="9">
        <f>E338*G338/10000</f>
        <v>0.36</v>
      </c>
      <c r="I338" s="34"/>
    </row>
    <row r="339" spans="1:9" ht="14.25">
      <c r="A339" s="11">
        <v>6</v>
      </c>
      <c r="B339" s="22" t="s">
        <v>25</v>
      </c>
      <c r="C339" s="22"/>
      <c r="D339" s="12"/>
      <c r="E339" s="12"/>
      <c r="F339" s="12"/>
      <c r="G339" s="12"/>
      <c r="H339" s="12">
        <f>SUM(H334:H338)</f>
        <v>5.634078</v>
      </c>
      <c r="I339" s="38"/>
    </row>
    <row r="340" spans="1:9" ht="18.75">
      <c r="A340" s="3" t="s">
        <v>267</v>
      </c>
      <c r="B340" s="4"/>
      <c r="C340" s="4"/>
      <c r="D340" s="13"/>
      <c r="E340" s="4"/>
      <c r="F340" s="4"/>
      <c r="G340" s="4" t="s">
        <v>76</v>
      </c>
      <c r="H340" s="4"/>
      <c r="I340" s="16"/>
    </row>
    <row r="341" spans="1:9" ht="27">
      <c r="A341" s="5" t="s">
        <v>3</v>
      </c>
      <c r="B341" s="23" t="s">
        <v>4</v>
      </c>
      <c r="C341" s="23"/>
      <c r="D341" s="6" t="s">
        <v>5</v>
      </c>
      <c r="E341" s="7" t="s">
        <v>6</v>
      </c>
      <c r="F341" s="7" t="s">
        <v>7</v>
      </c>
      <c r="G341" s="7" t="s">
        <v>8</v>
      </c>
      <c r="H341" s="7" t="s">
        <v>9</v>
      </c>
      <c r="I341" s="17" t="s">
        <v>10</v>
      </c>
    </row>
    <row r="342" spans="1:9" ht="13.5">
      <c r="A342" s="8">
        <v>1</v>
      </c>
      <c r="B342" s="24" t="s">
        <v>15</v>
      </c>
      <c r="C342" s="24"/>
      <c r="D342" s="9" t="s">
        <v>167</v>
      </c>
      <c r="E342" s="9">
        <v>134.16</v>
      </c>
      <c r="F342" s="9" t="s">
        <v>12</v>
      </c>
      <c r="G342" s="9">
        <v>410.44</v>
      </c>
      <c r="H342" s="9">
        <f>E342*G342/10000</f>
        <v>5.50646304</v>
      </c>
      <c r="I342" s="34">
        <f>H345*0.35</f>
        <v>2.3979382559999998</v>
      </c>
    </row>
    <row r="343" spans="1:9" ht="13.5">
      <c r="A343" s="8">
        <v>2</v>
      </c>
      <c r="B343" s="24" t="s">
        <v>31</v>
      </c>
      <c r="C343" s="24"/>
      <c r="D343" s="9" t="s">
        <v>168</v>
      </c>
      <c r="E343" s="9">
        <v>30.72</v>
      </c>
      <c r="F343" s="9" t="s">
        <v>33</v>
      </c>
      <c r="G343" s="15">
        <v>408.46</v>
      </c>
      <c r="H343" s="9">
        <f>E343*G343/10000</f>
        <v>1.2547891199999999</v>
      </c>
      <c r="I343" s="34"/>
    </row>
    <row r="344" spans="1:9" ht="13.5">
      <c r="A344" s="8">
        <v>3</v>
      </c>
      <c r="B344" s="24" t="s">
        <v>19</v>
      </c>
      <c r="C344" s="24"/>
      <c r="D344" s="9" t="s">
        <v>22</v>
      </c>
      <c r="E344" s="9">
        <v>30</v>
      </c>
      <c r="F344" s="9" t="s">
        <v>21</v>
      </c>
      <c r="G344" s="9">
        <v>30</v>
      </c>
      <c r="H344" s="9">
        <f>E344*G344/10000</f>
        <v>0.09</v>
      </c>
      <c r="I344" s="34"/>
    </row>
    <row r="345" spans="1:9" ht="14.25">
      <c r="A345" s="11">
        <v>4</v>
      </c>
      <c r="B345" s="22" t="s">
        <v>25</v>
      </c>
      <c r="C345" s="22"/>
      <c r="D345" s="12"/>
      <c r="E345" s="12"/>
      <c r="F345" s="12"/>
      <c r="G345" s="12"/>
      <c r="H345" s="12">
        <f>SUM(H342:H344)</f>
        <v>6.85125216</v>
      </c>
      <c r="I345" s="38"/>
    </row>
    <row r="346" spans="1:9" ht="18.75">
      <c r="A346" s="3" t="s">
        <v>268</v>
      </c>
      <c r="B346" s="4"/>
      <c r="C346" s="4"/>
      <c r="D346" s="13"/>
      <c r="E346" s="4"/>
      <c r="F346" s="4"/>
      <c r="G346" s="4" t="s">
        <v>58</v>
      </c>
      <c r="H346" s="4"/>
      <c r="I346" s="16"/>
    </row>
    <row r="347" spans="1:9" ht="27">
      <c r="A347" s="5" t="s">
        <v>3</v>
      </c>
      <c r="B347" s="23" t="s">
        <v>4</v>
      </c>
      <c r="C347" s="23"/>
      <c r="D347" s="6" t="s">
        <v>5</v>
      </c>
      <c r="E347" s="7" t="s">
        <v>6</v>
      </c>
      <c r="F347" s="7" t="s">
        <v>7</v>
      </c>
      <c r="G347" s="7" t="s">
        <v>8</v>
      </c>
      <c r="H347" s="7" t="s">
        <v>9</v>
      </c>
      <c r="I347" s="17" t="s">
        <v>10</v>
      </c>
    </row>
    <row r="348" spans="1:9" ht="13.5">
      <c r="A348" s="8">
        <v>1</v>
      </c>
      <c r="B348" s="24" t="s">
        <v>15</v>
      </c>
      <c r="C348" s="24"/>
      <c r="D348" s="9" t="s">
        <v>169</v>
      </c>
      <c r="E348" s="9">
        <v>81.6</v>
      </c>
      <c r="F348" s="9" t="s">
        <v>12</v>
      </c>
      <c r="G348" s="9">
        <v>410.44</v>
      </c>
      <c r="H348" s="9">
        <f>E348*G348/10000</f>
        <v>3.3491903999999995</v>
      </c>
      <c r="I348" s="34">
        <f>H352*0.35</f>
        <v>1.7560957399999997</v>
      </c>
    </row>
    <row r="349" spans="1:9" ht="13.5">
      <c r="A349" s="8">
        <v>2</v>
      </c>
      <c r="B349" s="24" t="s">
        <v>31</v>
      </c>
      <c r="C349" s="24"/>
      <c r="D349" s="9" t="s">
        <v>170</v>
      </c>
      <c r="E349" s="9">
        <v>31</v>
      </c>
      <c r="F349" s="9" t="s">
        <v>33</v>
      </c>
      <c r="G349" s="15">
        <v>408.46</v>
      </c>
      <c r="H349" s="9">
        <f>E349*G349/10000</f>
        <v>1.266226</v>
      </c>
      <c r="I349" s="34"/>
    </row>
    <row r="350" spans="1:9" ht="13.5">
      <c r="A350" s="8">
        <v>3</v>
      </c>
      <c r="B350" s="24" t="s">
        <v>19</v>
      </c>
      <c r="C350" s="24"/>
      <c r="D350" s="9" t="s">
        <v>22</v>
      </c>
      <c r="E350" s="9">
        <v>34</v>
      </c>
      <c r="F350" s="9" t="s">
        <v>21</v>
      </c>
      <c r="G350" s="9">
        <v>30</v>
      </c>
      <c r="H350" s="9">
        <f>E350*G350/10000</f>
        <v>0.102</v>
      </c>
      <c r="I350" s="34"/>
    </row>
    <row r="351" spans="1:9" ht="13.5">
      <c r="A351" s="8">
        <v>4</v>
      </c>
      <c r="B351" s="24" t="s">
        <v>23</v>
      </c>
      <c r="C351" s="24"/>
      <c r="D351" s="9"/>
      <c r="E351" s="9">
        <v>2</v>
      </c>
      <c r="F351" s="9" t="s">
        <v>24</v>
      </c>
      <c r="G351" s="9">
        <v>1500</v>
      </c>
      <c r="H351" s="9">
        <f>E351*G351/10000</f>
        <v>0.3</v>
      </c>
      <c r="I351" s="34"/>
    </row>
    <row r="352" spans="1:9" ht="14.25">
      <c r="A352" s="11">
        <v>5</v>
      </c>
      <c r="B352" s="22" t="s">
        <v>25</v>
      </c>
      <c r="C352" s="22"/>
      <c r="D352" s="12"/>
      <c r="E352" s="12"/>
      <c r="F352" s="12"/>
      <c r="G352" s="12"/>
      <c r="H352" s="12">
        <f>SUM(H348:H351)</f>
        <v>5.017416399999999</v>
      </c>
      <c r="I352" s="38"/>
    </row>
    <row r="353" spans="1:9" ht="18.75">
      <c r="A353" s="3" t="s">
        <v>269</v>
      </c>
      <c r="B353" s="4"/>
      <c r="C353" s="4"/>
      <c r="D353" s="13"/>
      <c r="E353" s="4"/>
      <c r="F353" s="4"/>
      <c r="G353" s="4" t="s">
        <v>58</v>
      </c>
      <c r="H353" s="4"/>
      <c r="I353" s="16"/>
    </row>
    <row r="354" spans="1:9" ht="27">
      <c r="A354" s="5" t="s">
        <v>3</v>
      </c>
      <c r="B354" s="23" t="s">
        <v>4</v>
      </c>
      <c r="C354" s="23"/>
      <c r="D354" s="6" t="s">
        <v>5</v>
      </c>
      <c r="E354" s="7" t="s">
        <v>6</v>
      </c>
      <c r="F354" s="7" t="s">
        <v>7</v>
      </c>
      <c r="G354" s="7" t="s">
        <v>8</v>
      </c>
      <c r="H354" s="7" t="s">
        <v>9</v>
      </c>
      <c r="I354" s="17" t="s">
        <v>10</v>
      </c>
    </row>
    <row r="355" spans="1:9" ht="13.5">
      <c r="A355" s="8">
        <v>1</v>
      </c>
      <c r="B355" s="24" t="s">
        <v>15</v>
      </c>
      <c r="C355" s="24"/>
      <c r="D355" s="9" t="s">
        <v>171</v>
      </c>
      <c r="E355" s="9">
        <v>100.8</v>
      </c>
      <c r="F355" s="9" t="s">
        <v>12</v>
      </c>
      <c r="G355" s="9">
        <v>410.44</v>
      </c>
      <c r="H355" s="9">
        <f>E355*G355/10000</f>
        <v>4.1372352</v>
      </c>
      <c r="I355" s="34">
        <f>H358*0.35</f>
        <v>2.5881185399999995</v>
      </c>
    </row>
    <row r="356" spans="1:9" ht="13.5">
      <c r="A356" s="8">
        <v>2</v>
      </c>
      <c r="B356" s="24" t="s">
        <v>31</v>
      </c>
      <c r="C356" s="24"/>
      <c r="D356" s="9" t="s">
        <v>172</v>
      </c>
      <c r="E356" s="9">
        <v>70.2</v>
      </c>
      <c r="F356" s="9" t="s">
        <v>33</v>
      </c>
      <c r="G356" s="15">
        <v>408.46</v>
      </c>
      <c r="H356" s="9">
        <f>E356*G356/10000</f>
        <v>2.8673892</v>
      </c>
      <c r="I356" s="34"/>
    </row>
    <row r="357" spans="1:9" ht="13.5">
      <c r="A357" s="8">
        <v>3</v>
      </c>
      <c r="B357" s="24" t="s">
        <v>19</v>
      </c>
      <c r="C357" s="24"/>
      <c r="D357" s="9" t="s">
        <v>22</v>
      </c>
      <c r="E357" s="9">
        <v>130</v>
      </c>
      <c r="F357" s="9" t="s">
        <v>21</v>
      </c>
      <c r="G357" s="9">
        <v>30</v>
      </c>
      <c r="H357" s="9">
        <f>E357*G357/10000</f>
        <v>0.39</v>
      </c>
      <c r="I357" s="34"/>
    </row>
    <row r="358" spans="1:9" ht="14.25">
      <c r="A358" s="11">
        <v>4</v>
      </c>
      <c r="B358" s="22" t="s">
        <v>25</v>
      </c>
      <c r="C358" s="22"/>
      <c r="D358" s="12"/>
      <c r="E358" s="12"/>
      <c r="F358" s="12"/>
      <c r="G358" s="12"/>
      <c r="H358" s="12">
        <f>SUM(H355:H357)</f>
        <v>7.3946244</v>
      </c>
      <c r="I358" s="38"/>
    </row>
    <row r="359" spans="1:9" ht="18.75">
      <c r="A359" s="3" t="s">
        <v>270</v>
      </c>
      <c r="B359" s="4"/>
      <c r="C359" s="4"/>
      <c r="D359" s="13"/>
      <c r="E359" s="4"/>
      <c r="F359" s="4"/>
      <c r="G359" s="4" t="s">
        <v>61</v>
      </c>
      <c r="H359" s="4"/>
      <c r="I359" s="16"/>
    </row>
    <row r="360" spans="1:9" ht="27">
      <c r="A360" s="5" t="s">
        <v>3</v>
      </c>
      <c r="B360" s="23" t="s">
        <v>4</v>
      </c>
      <c r="C360" s="23"/>
      <c r="D360" s="6" t="s">
        <v>5</v>
      </c>
      <c r="E360" s="7" t="s">
        <v>6</v>
      </c>
      <c r="F360" s="7" t="s">
        <v>7</v>
      </c>
      <c r="G360" s="7" t="s">
        <v>8</v>
      </c>
      <c r="H360" s="7" t="s">
        <v>9</v>
      </c>
      <c r="I360" s="17" t="s">
        <v>10</v>
      </c>
    </row>
    <row r="361" spans="1:9" ht="13.5">
      <c r="A361" s="8">
        <v>1</v>
      </c>
      <c r="B361" s="24" t="s">
        <v>15</v>
      </c>
      <c r="C361" s="24"/>
      <c r="D361" s="9" t="s">
        <v>173</v>
      </c>
      <c r="E361" s="9">
        <v>101.92</v>
      </c>
      <c r="F361" s="9" t="s">
        <v>12</v>
      </c>
      <c r="G361" s="9">
        <v>410.44</v>
      </c>
      <c r="H361" s="9">
        <f>E361*G361/10000</f>
        <v>4.183204480000001</v>
      </c>
      <c r="I361" s="34">
        <f>H365*0.35</f>
        <v>2.294278518</v>
      </c>
    </row>
    <row r="362" spans="1:9" ht="13.5">
      <c r="A362" s="8">
        <v>2</v>
      </c>
      <c r="B362" s="24" t="s">
        <v>31</v>
      </c>
      <c r="C362" s="24"/>
      <c r="D362" s="9" t="s">
        <v>174</v>
      </c>
      <c r="E362" s="9">
        <v>49.5</v>
      </c>
      <c r="F362" s="9" t="s">
        <v>33</v>
      </c>
      <c r="G362" s="15">
        <v>408.46</v>
      </c>
      <c r="H362" s="9">
        <f>E362*G362/10000</f>
        <v>2.021877</v>
      </c>
      <c r="I362" s="34"/>
    </row>
    <row r="363" spans="1:9" ht="13.5">
      <c r="A363" s="8">
        <v>3</v>
      </c>
      <c r="B363" s="24" t="s">
        <v>19</v>
      </c>
      <c r="C363" s="24"/>
      <c r="D363" s="9" t="s">
        <v>22</v>
      </c>
      <c r="E363" s="9">
        <v>90</v>
      </c>
      <c r="F363" s="9" t="s">
        <v>21</v>
      </c>
      <c r="G363" s="9">
        <v>30</v>
      </c>
      <c r="H363" s="9">
        <f>E363*G363/10000</f>
        <v>0.27</v>
      </c>
      <c r="I363" s="34"/>
    </row>
    <row r="364" spans="1:9" ht="13.5">
      <c r="A364" s="8">
        <v>4</v>
      </c>
      <c r="B364" s="24" t="s">
        <v>23</v>
      </c>
      <c r="C364" s="24"/>
      <c r="D364" s="9"/>
      <c r="E364" s="9">
        <v>1</v>
      </c>
      <c r="F364" s="9" t="s">
        <v>24</v>
      </c>
      <c r="G364" s="9">
        <v>800</v>
      </c>
      <c r="H364" s="9">
        <f>E364*G364/10000</f>
        <v>0.08</v>
      </c>
      <c r="I364" s="34"/>
    </row>
    <row r="365" spans="1:9" ht="14.25">
      <c r="A365" s="11">
        <v>5</v>
      </c>
      <c r="B365" s="22" t="s">
        <v>25</v>
      </c>
      <c r="C365" s="22"/>
      <c r="D365" s="12"/>
      <c r="E365" s="12"/>
      <c r="F365" s="12"/>
      <c r="G365" s="12"/>
      <c r="H365" s="12">
        <f>SUM(H361:H364)</f>
        <v>6.55508148</v>
      </c>
      <c r="I365" s="38"/>
    </row>
    <row r="366" spans="1:9" ht="18.75">
      <c r="A366" s="3" t="s">
        <v>271</v>
      </c>
      <c r="B366" s="4"/>
      <c r="C366" s="4"/>
      <c r="D366" s="13"/>
      <c r="E366" s="4"/>
      <c r="F366" s="4"/>
      <c r="G366" s="4" t="s">
        <v>175</v>
      </c>
      <c r="H366" s="4"/>
      <c r="I366" s="16"/>
    </row>
    <row r="367" spans="1:9" ht="27">
      <c r="A367" s="5" t="s">
        <v>3</v>
      </c>
      <c r="B367" s="23" t="s">
        <v>4</v>
      </c>
      <c r="C367" s="23"/>
      <c r="D367" s="6" t="s">
        <v>5</v>
      </c>
      <c r="E367" s="7" t="s">
        <v>6</v>
      </c>
      <c r="F367" s="7" t="s">
        <v>7</v>
      </c>
      <c r="G367" s="7" t="s">
        <v>8</v>
      </c>
      <c r="H367" s="7" t="s">
        <v>9</v>
      </c>
      <c r="I367" s="17" t="s">
        <v>10</v>
      </c>
    </row>
    <row r="368" spans="1:9" ht="13.5">
      <c r="A368" s="8">
        <v>1</v>
      </c>
      <c r="B368" s="24" t="s">
        <v>15</v>
      </c>
      <c r="C368" s="24"/>
      <c r="D368" s="9" t="s">
        <v>176</v>
      </c>
      <c r="E368" s="9">
        <v>216</v>
      </c>
      <c r="F368" s="9" t="s">
        <v>12</v>
      </c>
      <c r="G368" s="9">
        <v>410.44</v>
      </c>
      <c r="H368" s="9">
        <f>E368*G368/10000</f>
        <v>8.865504</v>
      </c>
      <c r="I368" s="34">
        <f>H372*0.35</f>
        <v>4.0974948</v>
      </c>
    </row>
    <row r="369" spans="1:9" ht="13.5">
      <c r="A369" s="8">
        <v>2</v>
      </c>
      <c r="B369" s="24" t="s">
        <v>31</v>
      </c>
      <c r="C369" s="24"/>
      <c r="D369" s="9" t="s">
        <v>177</v>
      </c>
      <c r="E369" s="9">
        <v>44</v>
      </c>
      <c r="F369" s="9" t="s">
        <v>33</v>
      </c>
      <c r="G369" s="15">
        <v>408.46</v>
      </c>
      <c r="H369" s="9">
        <f>E369*G369/10000</f>
        <v>1.7972239999999997</v>
      </c>
      <c r="I369" s="34"/>
    </row>
    <row r="370" spans="1:9" ht="13.5">
      <c r="A370" s="8">
        <v>3</v>
      </c>
      <c r="B370" s="24" t="s">
        <v>19</v>
      </c>
      <c r="C370" s="24"/>
      <c r="D370" s="9" t="s">
        <v>146</v>
      </c>
      <c r="E370" s="9">
        <v>58</v>
      </c>
      <c r="F370" s="9" t="s">
        <v>21</v>
      </c>
      <c r="G370" s="9">
        <v>68</v>
      </c>
      <c r="H370" s="9">
        <f>E370*G370/10000</f>
        <v>0.3944</v>
      </c>
      <c r="I370" s="34"/>
    </row>
    <row r="371" spans="1:9" ht="13.5">
      <c r="A371" s="14">
        <v>4</v>
      </c>
      <c r="B371" s="24" t="s">
        <v>23</v>
      </c>
      <c r="C371" s="24"/>
      <c r="D371" s="9"/>
      <c r="E371" s="9">
        <v>1</v>
      </c>
      <c r="F371" s="9" t="s">
        <v>24</v>
      </c>
      <c r="G371" s="9">
        <v>6500</v>
      </c>
      <c r="H371" s="9">
        <f>E371*G371/10000</f>
        <v>0.65</v>
      </c>
      <c r="I371" s="34"/>
    </row>
    <row r="372" spans="1:9" ht="14.25">
      <c r="A372" s="11">
        <v>5</v>
      </c>
      <c r="B372" s="22" t="s">
        <v>25</v>
      </c>
      <c r="C372" s="22"/>
      <c r="D372" s="12"/>
      <c r="E372" s="12"/>
      <c r="F372" s="12"/>
      <c r="G372" s="12"/>
      <c r="H372" s="12">
        <f>SUM(H368:H371)</f>
        <v>11.707127999999999</v>
      </c>
      <c r="I372" s="38"/>
    </row>
    <row r="373" spans="1:9" ht="18.75">
      <c r="A373" s="3" t="s">
        <v>272</v>
      </c>
      <c r="B373" s="4"/>
      <c r="C373" s="4"/>
      <c r="D373" s="13"/>
      <c r="E373" s="4"/>
      <c r="F373" s="4"/>
      <c r="G373" s="4" t="s">
        <v>178</v>
      </c>
      <c r="H373" s="4"/>
      <c r="I373" s="16"/>
    </row>
    <row r="374" spans="1:9" ht="27">
      <c r="A374" s="5" t="s">
        <v>3</v>
      </c>
      <c r="B374" s="23" t="s">
        <v>4</v>
      </c>
      <c r="C374" s="23"/>
      <c r="D374" s="6" t="s">
        <v>5</v>
      </c>
      <c r="E374" s="7" t="s">
        <v>6</v>
      </c>
      <c r="F374" s="7" t="s">
        <v>7</v>
      </c>
      <c r="G374" s="7" t="s">
        <v>8</v>
      </c>
      <c r="H374" s="7" t="s">
        <v>9</v>
      </c>
      <c r="I374" s="17" t="s">
        <v>10</v>
      </c>
    </row>
    <row r="375" spans="1:9" ht="13.5">
      <c r="A375" s="8">
        <v>1</v>
      </c>
      <c r="B375" s="24" t="s">
        <v>15</v>
      </c>
      <c r="C375" s="24"/>
      <c r="D375" s="9" t="s">
        <v>179</v>
      </c>
      <c r="E375" s="9">
        <v>84.97</v>
      </c>
      <c r="F375" s="9" t="s">
        <v>12</v>
      </c>
      <c r="G375" s="9">
        <v>410.44</v>
      </c>
      <c r="H375" s="9">
        <f>E375*G375/10000</f>
        <v>3.48750868</v>
      </c>
      <c r="I375" s="37">
        <f>H379*0.35</f>
        <v>1.75273392</v>
      </c>
    </row>
    <row r="376" spans="1:9" ht="13.5">
      <c r="A376" s="8">
        <v>2</v>
      </c>
      <c r="B376" s="24" t="s">
        <v>39</v>
      </c>
      <c r="C376" s="24"/>
      <c r="D376" s="9" t="s">
        <v>180</v>
      </c>
      <c r="E376" s="9">
        <v>32.68</v>
      </c>
      <c r="F376" s="9" t="s">
        <v>33</v>
      </c>
      <c r="G376" s="15">
        <v>321.39</v>
      </c>
      <c r="H376" s="9">
        <f>E376*G376/10000</f>
        <v>1.05030252</v>
      </c>
      <c r="I376" s="34"/>
    </row>
    <row r="377" spans="1:9" ht="13.5">
      <c r="A377" s="8">
        <v>3</v>
      </c>
      <c r="B377" s="24" t="s">
        <v>23</v>
      </c>
      <c r="C377" s="24"/>
      <c r="D377" s="9"/>
      <c r="E377" s="9">
        <v>1</v>
      </c>
      <c r="F377" s="9" t="s">
        <v>24</v>
      </c>
      <c r="G377" s="9">
        <v>2000</v>
      </c>
      <c r="H377" s="9">
        <f>E377*G377/10000</f>
        <v>0.2</v>
      </c>
      <c r="I377" s="34"/>
    </row>
    <row r="378" spans="1:9" ht="13.5">
      <c r="A378" s="8">
        <v>4</v>
      </c>
      <c r="B378" s="24" t="s">
        <v>19</v>
      </c>
      <c r="C378" s="24"/>
      <c r="D378" s="9" t="s">
        <v>22</v>
      </c>
      <c r="E378" s="9">
        <v>90</v>
      </c>
      <c r="F378" s="9" t="s">
        <v>21</v>
      </c>
      <c r="G378" s="9">
        <v>30</v>
      </c>
      <c r="H378" s="9">
        <f>E378*G378/10000</f>
        <v>0.27</v>
      </c>
      <c r="I378" s="34"/>
    </row>
    <row r="379" spans="1:9" ht="14.25">
      <c r="A379" s="11">
        <v>5</v>
      </c>
      <c r="B379" s="22" t="s">
        <v>25</v>
      </c>
      <c r="C379" s="22"/>
      <c r="D379" s="12"/>
      <c r="E379" s="12"/>
      <c r="F379" s="12"/>
      <c r="G379" s="12"/>
      <c r="H379" s="12">
        <f>SUM(H375:H378)</f>
        <v>5.007811200000001</v>
      </c>
      <c r="I379" s="38"/>
    </row>
    <row r="380" spans="1:9" ht="18.75">
      <c r="A380" s="3" t="s">
        <v>273</v>
      </c>
      <c r="B380" s="4"/>
      <c r="C380" s="4"/>
      <c r="D380" s="13"/>
      <c r="E380" s="4"/>
      <c r="F380" s="4"/>
      <c r="G380" s="4" t="s">
        <v>43</v>
      </c>
      <c r="H380" s="4"/>
      <c r="I380" s="16"/>
    </row>
    <row r="381" spans="1:9" ht="27">
      <c r="A381" s="5" t="s">
        <v>3</v>
      </c>
      <c r="B381" s="23" t="s">
        <v>4</v>
      </c>
      <c r="C381" s="23"/>
      <c r="D381" s="6" t="s">
        <v>5</v>
      </c>
      <c r="E381" s="7" t="s">
        <v>6</v>
      </c>
      <c r="F381" s="7" t="s">
        <v>7</v>
      </c>
      <c r="G381" s="7" t="s">
        <v>8</v>
      </c>
      <c r="H381" s="7" t="s">
        <v>9</v>
      </c>
      <c r="I381" s="17" t="s">
        <v>10</v>
      </c>
    </row>
    <row r="382" spans="1:9" ht="13.5">
      <c r="A382" s="8">
        <v>1</v>
      </c>
      <c r="B382" s="24" t="s">
        <v>15</v>
      </c>
      <c r="C382" s="24"/>
      <c r="D382" s="9" t="s">
        <v>181</v>
      </c>
      <c r="E382" s="9">
        <v>126</v>
      </c>
      <c r="F382" s="9" t="s">
        <v>12</v>
      </c>
      <c r="G382" s="9">
        <v>410.44</v>
      </c>
      <c r="H382" s="9">
        <f>E382*G382/10000</f>
        <v>5.171544</v>
      </c>
      <c r="I382" s="37">
        <f>H386*0.35</f>
        <v>2.25242605</v>
      </c>
    </row>
    <row r="383" spans="1:9" ht="13.5">
      <c r="A383" s="8">
        <v>2</v>
      </c>
      <c r="B383" s="24" t="s">
        <v>31</v>
      </c>
      <c r="C383" s="24"/>
      <c r="D383" s="9" t="s">
        <v>182</v>
      </c>
      <c r="E383" s="9">
        <v>16.5</v>
      </c>
      <c r="F383" s="9" t="s">
        <v>33</v>
      </c>
      <c r="G383" s="15">
        <v>408.46</v>
      </c>
      <c r="H383" s="9">
        <f>E383*G383/10000</f>
        <v>0.673959</v>
      </c>
      <c r="I383" s="34"/>
    </row>
    <row r="384" spans="1:9" ht="13.5">
      <c r="A384" s="8">
        <v>3</v>
      </c>
      <c r="B384" s="24" t="s">
        <v>23</v>
      </c>
      <c r="C384" s="24"/>
      <c r="D384" s="9"/>
      <c r="E384" s="9">
        <v>1</v>
      </c>
      <c r="F384" s="9" t="s">
        <v>24</v>
      </c>
      <c r="G384" s="9">
        <v>3000</v>
      </c>
      <c r="H384" s="9">
        <f>E384*G384/10000</f>
        <v>0.3</v>
      </c>
      <c r="I384" s="34"/>
    </row>
    <row r="385" spans="1:9" ht="13.5">
      <c r="A385" s="8">
        <v>4</v>
      </c>
      <c r="B385" s="24" t="s">
        <v>19</v>
      </c>
      <c r="C385" s="24"/>
      <c r="D385" s="9" t="s">
        <v>20</v>
      </c>
      <c r="E385" s="9">
        <v>58</v>
      </c>
      <c r="F385" s="9" t="s">
        <v>21</v>
      </c>
      <c r="G385" s="9">
        <v>50</v>
      </c>
      <c r="H385" s="9">
        <f>E385*G385/10000</f>
        <v>0.29</v>
      </c>
      <c r="I385" s="34"/>
    </row>
    <row r="386" spans="1:9" ht="14.25">
      <c r="A386" s="11">
        <v>5</v>
      </c>
      <c r="B386" s="22" t="s">
        <v>25</v>
      </c>
      <c r="C386" s="22"/>
      <c r="D386" s="12"/>
      <c r="E386" s="12"/>
      <c r="F386" s="12"/>
      <c r="G386" s="12"/>
      <c r="H386" s="12">
        <f>SUM(H382:H385)</f>
        <v>6.435503</v>
      </c>
      <c r="I386" s="38"/>
    </row>
    <row r="387" spans="1:9" ht="18.75">
      <c r="A387" s="3" t="s">
        <v>274</v>
      </c>
      <c r="B387" s="4"/>
      <c r="C387" s="4"/>
      <c r="D387" s="13"/>
      <c r="E387" s="4"/>
      <c r="F387" s="4"/>
      <c r="G387" s="4" t="s">
        <v>53</v>
      </c>
      <c r="H387" s="4"/>
      <c r="I387" s="16"/>
    </row>
    <row r="388" spans="1:9" ht="27">
      <c r="A388" s="5" t="s">
        <v>3</v>
      </c>
      <c r="B388" s="23" t="s">
        <v>4</v>
      </c>
      <c r="C388" s="23"/>
      <c r="D388" s="6" t="s">
        <v>5</v>
      </c>
      <c r="E388" s="7" t="s">
        <v>6</v>
      </c>
      <c r="F388" s="7" t="s">
        <v>7</v>
      </c>
      <c r="G388" s="7" t="s">
        <v>8</v>
      </c>
      <c r="H388" s="7" t="s">
        <v>9</v>
      </c>
      <c r="I388" s="17" t="s">
        <v>10</v>
      </c>
    </row>
    <row r="389" spans="1:9" ht="13.5">
      <c r="A389" s="8">
        <v>1</v>
      </c>
      <c r="B389" s="24" t="s">
        <v>15</v>
      </c>
      <c r="C389" s="24"/>
      <c r="D389" s="9" t="s">
        <v>183</v>
      </c>
      <c r="E389" s="9">
        <v>189</v>
      </c>
      <c r="F389" s="9" t="s">
        <v>12</v>
      </c>
      <c r="G389" s="9">
        <v>410.44</v>
      </c>
      <c r="H389" s="9">
        <f aca="true" t="shared" si="19" ref="H389:H397">E389*G389/10000</f>
        <v>7.757316</v>
      </c>
      <c r="I389" s="37">
        <f>H398*0.35</f>
        <v>27.295142700000003</v>
      </c>
    </row>
    <row r="390" spans="1:9" ht="13.5">
      <c r="A390" s="8">
        <v>2</v>
      </c>
      <c r="B390" s="24" t="s">
        <v>13</v>
      </c>
      <c r="C390" s="24"/>
      <c r="D390" s="9" t="s">
        <v>184</v>
      </c>
      <c r="E390" s="9">
        <v>1152</v>
      </c>
      <c r="F390" s="9" t="s">
        <v>12</v>
      </c>
      <c r="G390" s="9">
        <v>410.44</v>
      </c>
      <c r="H390" s="9">
        <f t="shared" si="19"/>
        <v>47.282688</v>
      </c>
      <c r="I390" s="34"/>
    </row>
    <row r="391" spans="1:9" ht="13.5">
      <c r="A391" s="8">
        <v>3</v>
      </c>
      <c r="B391" s="24" t="s">
        <v>11</v>
      </c>
      <c r="C391" s="24"/>
      <c r="D391" s="9"/>
      <c r="E391" s="9">
        <v>120</v>
      </c>
      <c r="F391" s="9" t="s">
        <v>12</v>
      </c>
      <c r="G391" s="9">
        <v>517</v>
      </c>
      <c r="H391" s="9">
        <f t="shared" si="19"/>
        <v>6.204</v>
      </c>
      <c r="I391" s="34"/>
    </row>
    <row r="392" spans="1:9" ht="13.5">
      <c r="A392" s="8">
        <v>4</v>
      </c>
      <c r="B392" s="24" t="s">
        <v>31</v>
      </c>
      <c r="C392" s="24"/>
      <c r="D392" s="9" t="s">
        <v>185</v>
      </c>
      <c r="E392" s="9">
        <v>200</v>
      </c>
      <c r="F392" s="9" t="s">
        <v>33</v>
      </c>
      <c r="G392" s="15">
        <v>408.46</v>
      </c>
      <c r="H392" s="9">
        <f t="shared" si="19"/>
        <v>8.1692</v>
      </c>
      <c r="I392" s="34"/>
    </row>
    <row r="393" spans="1:9" ht="13.5">
      <c r="A393" s="8">
        <v>5</v>
      </c>
      <c r="B393" s="24" t="s">
        <v>186</v>
      </c>
      <c r="C393" s="24"/>
      <c r="D393" s="9" t="s">
        <v>187</v>
      </c>
      <c r="E393" s="9">
        <v>154</v>
      </c>
      <c r="F393" s="9" t="s">
        <v>12</v>
      </c>
      <c r="G393" s="9">
        <v>56.67</v>
      </c>
      <c r="H393" s="9">
        <f t="shared" si="19"/>
        <v>0.872718</v>
      </c>
      <c r="I393" s="34"/>
    </row>
    <row r="394" spans="1:9" ht="14.25">
      <c r="A394" s="8">
        <v>6</v>
      </c>
      <c r="B394" s="28" t="s">
        <v>17</v>
      </c>
      <c r="C394" s="29"/>
      <c r="D394" s="10" t="s">
        <v>188</v>
      </c>
      <c r="E394" s="9">
        <v>600</v>
      </c>
      <c r="F394" s="9" t="s">
        <v>12</v>
      </c>
      <c r="G394" s="9">
        <v>56.67</v>
      </c>
      <c r="H394" s="9">
        <f t="shared" si="19"/>
        <v>3.4002</v>
      </c>
      <c r="I394" s="34"/>
    </row>
    <row r="395" spans="1:9" ht="13.5">
      <c r="A395" s="8">
        <v>7</v>
      </c>
      <c r="B395" s="24" t="s">
        <v>23</v>
      </c>
      <c r="C395" s="24"/>
      <c r="D395" s="9"/>
      <c r="E395" s="9">
        <v>2</v>
      </c>
      <c r="F395" s="9" t="s">
        <v>24</v>
      </c>
      <c r="G395" s="9">
        <v>2000</v>
      </c>
      <c r="H395" s="9">
        <f t="shared" si="19"/>
        <v>0.4</v>
      </c>
      <c r="I395" s="34"/>
    </row>
    <row r="396" spans="1:9" ht="13.5">
      <c r="A396" s="8">
        <v>8</v>
      </c>
      <c r="B396" s="24" t="s">
        <v>19</v>
      </c>
      <c r="C396" s="24"/>
      <c r="D396" s="9" t="s">
        <v>146</v>
      </c>
      <c r="E396" s="9">
        <v>150</v>
      </c>
      <c r="F396" s="9" t="s">
        <v>21</v>
      </c>
      <c r="G396" s="9">
        <v>68</v>
      </c>
      <c r="H396" s="9">
        <f t="shared" si="19"/>
        <v>1.02</v>
      </c>
      <c r="I396" s="34"/>
    </row>
    <row r="397" spans="1:9" ht="13.5">
      <c r="A397" s="8">
        <v>9</v>
      </c>
      <c r="B397" s="24" t="s">
        <v>34</v>
      </c>
      <c r="C397" s="24"/>
      <c r="D397" s="9" t="s">
        <v>35</v>
      </c>
      <c r="E397" s="9">
        <v>1</v>
      </c>
      <c r="F397" s="9" t="s">
        <v>27</v>
      </c>
      <c r="G397" s="9">
        <v>28800</v>
      </c>
      <c r="H397" s="9">
        <f t="shared" si="19"/>
        <v>2.88</v>
      </c>
      <c r="I397" s="34"/>
    </row>
    <row r="398" spans="1:9" ht="14.25">
      <c r="A398" s="11">
        <v>10</v>
      </c>
      <c r="B398" s="22" t="s">
        <v>25</v>
      </c>
      <c r="C398" s="22"/>
      <c r="D398" s="12"/>
      <c r="E398" s="12"/>
      <c r="F398" s="12"/>
      <c r="G398" s="12"/>
      <c r="H398" s="12">
        <f>SUM(H389:H397)</f>
        <v>77.98612200000001</v>
      </c>
      <c r="I398" s="38"/>
    </row>
    <row r="399" spans="1:9" ht="18.75">
      <c r="A399" s="3" t="s">
        <v>275</v>
      </c>
      <c r="B399" s="4"/>
      <c r="C399" s="4"/>
      <c r="D399" s="13"/>
      <c r="E399" s="4"/>
      <c r="F399" s="4"/>
      <c r="G399" s="4" t="s">
        <v>76</v>
      </c>
      <c r="H399" s="4"/>
      <c r="I399" s="16"/>
    </row>
    <row r="400" spans="1:9" ht="27">
      <c r="A400" s="5" t="s">
        <v>3</v>
      </c>
      <c r="B400" s="23" t="s">
        <v>4</v>
      </c>
      <c r="C400" s="23"/>
      <c r="D400" s="6" t="s">
        <v>5</v>
      </c>
      <c r="E400" s="7" t="s">
        <v>6</v>
      </c>
      <c r="F400" s="7" t="s">
        <v>7</v>
      </c>
      <c r="G400" s="7" t="s">
        <v>8</v>
      </c>
      <c r="H400" s="7" t="s">
        <v>9</v>
      </c>
      <c r="I400" s="17" t="s">
        <v>10</v>
      </c>
    </row>
    <row r="401" spans="1:9" ht="13.5">
      <c r="A401" s="8">
        <v>1</v>
      </c>
      <c r="B401" s="24" t="s">
        <v>15</v>
      </c>
      <c r="C401" s="24"/>
      <c r="D401" s="9" t="s">
        <v>189</v>
      </c>
      <c r="E401" s="9">
        <v>393.6</v>
      </c>
      <c r="F401" s="9" t="s">
        <v>12</v>
      </c>
      <c r="G401" s="9">
        <v>410.44</v>
      </c>
      <c r="H401" s="9">
        <f>E401*G401/10000</f>
        <v>16.1549184</v>
      </c>
      <c r="I401" s="37">
        <f>H406*0.35</f>
        <v>7.178228287999999</v>
      </c>
    </row>
    <row r="402" spans="1:9" ht="13.5">
      <c r="A402" s="8">
        <v>2</v>
      </c>
      <c r="B402" s="24" t="s">
        <v>31</v>
      </c>
      <c r="C402" s="24"/>
      <c r="D402" s="9" t="s">
        <v>190</v>
      </c>
      <c r="E402" s="9">
        <v>55.68</v>
      </c>
      <c r="F402" s="9" t="s">
        <v>33</v>
      </c>
      <c r="G402" s="15">
        <v>408.46</v>
      </c>
      <c r="H402" s="9">
        <f>E402*G402/10000</f>
        <v>2.2743052799999997</v>
      </c>
      <c r="I402" s="34"/>
    </row>
    <row r="403" spans="1:9" ht="13.5">
      <c r="A403" s="8">
        <v>3</v>
      </c>
      <c r="B403" s="24" t="s">
        <v>23</v>
      </c>
      <c r="C403" s="24"/>
      <c r="D403" s="9"/>
      <c r="E403" s="9">
        <v>1</v>
      </c>
      <c r="F403" s="9" t="s">
        <v>24</v>
      </c>
      <c r="G403" s="9">
        <v>750</v>
      </c>
      <c r="H403" s="9">
        <f>E403*G403/10000</f>
        <v>0.075</v>
      </c>
      <c r="I403" s="34"/>
    </row>
    <row r="404" spans="1:9" ht="13.5">
      <c r="A404" s="8">
        <v>4</v>
      </c>
      <c r="B404" s="24" t="s">
        <v>19</v>
      </c>
      <c r="C404" s="24"/>
      <c r="D404" s="9" t="s">
        <v>20</v>
      </c>
      <c r="E404" s="9">
        <v>265</v>
      </c>
      <c r="F404" s="9" t="s">
        <v>21</v>
      </c>
      <c r="G404" s="9">
        <v>50</v>
      </c>
      <c r="H404" s="9">
        <f>E404*G404/10000</f>
        <v>1.325</v>
      </c>
      <c r="I404" s="34"/>
    </row>
    <row r="405" spans="1:9" ht="13.5">
      <c r="A405" s="8">
        <v>5</v>
      </c>
      <c r="B405" s="24" t="s">
        <v>19</v>
      </c>
      <c r="C405" s="24"/>
      <c r="D405" s="9" t="s">
        <v>191</v>
      </c>
      <c r="E405" s="9">
        <v>100</v>
      </c>
      <c r="F405" s="9" t="s">
        <v>21</v>
      </c>
      <c r="G405" s="9">
        <v>68</v>
      </c>
      <c r="H405" s="9">
        <f>E405*G405/10000</f>
        <v>0.68</v>
      </c>
      <c r="I405" s="34"/>
    </row>
    <row r="406" spans="1:9" ht="14.25">
      <c r="A406" s="11">
        <v>6</v>
      </c>
      <c r="B406" s="22" t="s">
        <v>25</v>
      </c>
      <c r="C406" s="22"/>
      <c r="D406" s="12"/>
      <c r="E406" s="12"/>
      <c r="F406" s="12"/>
      <c r="G406" s="12"/>
      <c r="H406" s="12">
        <f>SUM(H401:H405)</f>
        <v>20.509223679999998</v>
      </c>
      <c r="I406" s="38"/>
    </row>
    <row r="407" spans="1:9" ht="18.75">
      <c r="A407" s="3" t="s">
        <v>276</v>
      </c>
      <c r="B407" s="4"/>
      <c r="C407" s="4"/>
      <c r="D407" s="13"/>
      <c r="E407" s="4"/>
      <c r="F407" s="4"/>
      <c r="G407" s="4" t="s">
        <v>192</v>
      </c>
      <c r="H407" s="4"/>
      <c r="I407" s="16"/>
    </row>
    <row r="408" spans="1:9" ht="27">
      <c r="A408" s="5" t="s">
        <v>3</v>
      </c>
      <c r="B408" s="23" t="s">
        <v>4</v>
      </c>
      <c r="C408" s="23"/>
      <c r="D408" s="6" t="s">
        <v>5</v>
      </c>
      <c r="E408" s="7" t="s">
        <v>6</v>
      </c>
      <c r="F408" s="7" t="s">
        <v>7</v>
      </c>
      <c r="G408" s="7" t="s">
        <v>8</v>
      </c>
      <c r="H408" s="7" t="s">
        <v>9</v>
      </c>
      <c r="I408" s="17" t="s">
        <v>10</v>
      </c>
    </row>
    <row r="409" spans="1:9" ht="13.5">
      <c r="A409" s="8">
        <v>1</v>
      </c>
      <c r="B409" s="24" t="s">
        <v>15</v>
      </c>
      <c r="C409" s="24"/>
      <c r="D409" s="9" t="s">
        <v>193</v>
      </c>
      <c r="E409" s="9">
        <v>134.46</v>
      </c>
      <c r="F409" s="9" t="s">
        <v>12</v>
      </c>
      <c r="G409" s="9">
        <v>410.44</v>
      </c>
      <c r="H409" s="9">
        <f>E409*G409/10000</f>
        <v>5.51877624</v>
      </c>
      <c r="I409" s="37">
        <f>H413*0.35</f>
        <v>2.653169358</v>
      </c>
    </row>
    <row r="410" spans="1:9" ht="13.5">
      <c r="A410" s="8">
        <v>2</v>
      </c>
      <c r="B410" s="24" t="s">
        <v>39</v>
      </c>
      <c r="C410" s="24"/>
      <c r="D410" s="9" t="s">
        <v>194</v>
      </c>
      <c r="E410" s="9">
        <v>38.76</v>
      </c>
      <c r="F410" s="9" t="s">
        <v>33</v>
      </c>
      <c r="G410" s="15">
        <v>321.39</v>
      </c>
      <c r="H410" s="9">
        <f>E410*G410/10000</f>
        <v>1.2457076399999998</v>
      </c>
      <c r="I410" s="34"/>
    </row>
    <row r="411" spans="1:9" ht="13.5">
      <c r="A411" s="8">
        <v>3</v>
      </c>
      <c r="B411" s="24" t="s">
        <v>23</v>
      </c>
      <c r="C411" s="24"/>
      <c r="D411" s="9"/>
      <c r="E411" s="9">
        <v>1</v>
      </c>
      <c r="F411" s="9" t="s">
        <v>24</v>
      </c>
      <c r="G411" s="9">
        <v>660</v>
      </c>
      <c r="H411" s="9">
        <f>E411*G411/10000</f>
        <v>0.066</v>
      </c>
      <c r="I411" s="34"/>
    </row>
    <row r="412" spans="1:9" ht="13.5">
      <c r="A412" s="8">
        <v>4</v>
      </c>
      <c r="B412" s="24" t="s">
        <v>19</v>
      </c>
      <c r="C412" s="24"/>
      <c r="D412" s="9" t="s">
        <v>22</v>
      </c>
      <c r="E412" s="9">
        <v>250</v>
      </c>
      <c r="F412" s="9" t="s">
        <v>21</v>
      </c>
      <c r="G412" s="9">
        <v>30</v>
      </c>
      <c r="H412" s="9">
        <f>E412*G412/10000</f>
        <v>0.75</v>
      </c>
      <c r="I412" s="34"/>
    </row>
    <row r="413" spans="1:9" ht="14.25">
      <c r="A413" s="11">
        <v>5</v>
      </c>
      <c r="B413" s="22" t="s">
        <v>25</v>
      </c>
      <c r="C413" s="22"/>
      <c r="D413" s="12"/>
      <c r="E413" s="12"/>
      <c r="F413" s="12"/>
      <c r="G413" s="12"/>
      <c r="H413" s="12">
        <f>SUM(H409:H412)</f>
        <v>7.58048388</v>
      </c>
      <c r="I413" s="38"/>
    </row>
    <row r="414" spans="1:9" ht="18.75">
      <c r="A414" s="3" t="s">
        <v>277</v>
      </c>
      <c r="B414" s="4"/>
      <c r="C414" s="4"/>
      <c r="D414" s="13"/>
      <c r="E414" s="4"/>
      <c r="F414" s="4"/>
      <c r="G414" s="4" t="s">
        <v>91</v>
      </c>
      <c r="H414" s="4"/>
      <c r="I414" s="16"/>
    </row>
    <row r="415" spans="1:9" ht="27">
      <c r="A415" s="5" t="s">
        <v>3</v>
      </c>
      <c r="B415" s="23" t="s">
        <v>4</v>
      </c>
      <c r="C415" s="23"/>
      <c r="D415" s="6" t="s">
        <v>5</v>
      </c>
      <c r="E415" s="7" t="s">
        <v>6</v>
      </c>
      <c r="F415" s="7" t="s">
        <v>7</v>
      </c>
      <c r="G415" s="7" t="s">
        <v>8</v>
      </c>
      <c r="H415" s="7" t="s">
        <v>9</v>
      </c>
      <c r="I415" s="17" t="s">
        <v>10</v>
      </c>
    </row>
    <row r="416" spans="1:9" ht="13.5">
      <c r="A416" s="8">
        <v>1</v>
      </c>
      <c r="B416" s="24" t="s">
        <v>15</v>
      </c>
      <c r="C416" s="24"/>
      <c r="D416" s="9" t="s">
        <v>195</v>
      </c>
      <c r="E416" s="9">
        <v>193.8</v>
      </c>
      <c r="F416" s="9" t="s">
        <v>12</v>
      </c>
      <c r="G416" s="9">
        <v>410.44</v>
      </c>
      <c r="H416" s="9">
        <f>E416*G416/10000</f>
        <v>7.9543272</v>
      </c>
      <c r="I416" s="37">
        <f>H420*0.35</f>
        <v>4.396977795</v>
      </c>
    </row>
    <row r="417" spans="1:9" ht="13.5">
      <c r="A417" s="8">
        <v>2</v>
      </c>
      <c r="B417" s="24" t="s">
        <v>31</v>
      </c>
      <c r="C417" s="24"/>
      <c r="D417" s="9" t="s">
        <v>196</v>
      </c>
      <c r="E417" s="9">
        <v>92.75</v>
      </c>
      <c r="F417" s="9" t="s">
        <v>33</v>
      </c>
      <c r="G417" s="15">
        <v>408.46</v>
      </c>
      <c r="H417" s="9">
        <f>E417*G417/10000</f>
        <v>3.7884665</v>
      </c>
      <c r="I417" s="34"/>
    </row>
    <row r="418" spans="1:9" ht="13.5">
      <c r="A418" s="8">
        <v>3</v>
      </c>
      <c r="B418" s="24" t="s">
        <v>23</v>
      </c>
      <c r="C418" s="24"/>
      <c r="D418" s="9"/>
      <c r="E418" s="9">
        <v>2</v>
      </c>
      <c r="F418" s="9" t="s">
        <v>24</v>
      </c>
      <c r="G418" s="9">
        <v>1400</v>
      </c>
      <c r="H418" s="9">
        <f>E418*G418/10000</f>
        <v>0.28</v>
      </c>
      <c r="I418" s="34"/>
    </row>
    <row r="419" spans="1:9" ht="13.5">
      <c r="A419" s="8">
        <v>4</v>
      </c>
      <c r="B419" s="24" t="s">
        <v>19</v>
      </c>
      <c r="C419" s="24"/>
      <c r="D419" s="9" t="s">
        <v>22</v>
      </c>
      <c r="E419" s="9">
        <v>180</v>
      </c>
      <c r="F419" s="9" t="s">
        <v>21</v>
      </c>
      <c r="G419" s="9">
        <v>30</v>
      </c>
      <c r="H419" s="9">
        <f>E419*G419/10000</f>
        <v>0.54</v>
      </c>
      <c r="I419" s="34"/>
    </row>
    <row r="420" spans="1:9" ht="14.25">
      <c r="A420" s="11">
        <v>5</v>
      </c>
      <c r="B420" s="22" t="s">
        <v>25</v>
      </c>
      <c r="C420" s="22"/>
      <c r="D420" s="12"/>
      <c r="E420" s="12"/>
      <c r="F420" s="12"/>
      <c r="G420" s="12"/>
      <c r="H420" s="12">
        <f>SUM(H416:H419)</f>
        <v>12.5627937</v>
      </c>
      <c r="I420" s="38"/>
    </row>
    <row r="421" spans="1:9" ht="18.75">
      <c r="A421" s="3" t="s">
        <v>278</v>
      </c>
      <c r="B421" s="4"/>
      <c r="C421" s="4"/>
      <c r="D421" s="13"/>
      <c r="E421" s="4"/>
      <c r="F421" s="4"/>
      <c r="G421" s="4" t="s">
        <v>58</v>
      </c>
      <c r="H421" s="4"/>
      <c r="I421" s="16"/>
    </row>
    <row r="422" spans="1:9" ht="27">
      <c r="A422" s="5" t="s">
        <v>3</v>
      </c>
      <c r="B422" s="23" t="s">
        <v>4</v>
      </c>
      <c r="C422" s="23"/>
      <c r="D422" s="6" t="s">
        <v>5</v>
      </c>
      <c r="E422" s="7" t="s">
        <v>6</v>
      </c>
      <c r="F422" s="7" t="s">
        <v>7</v>
      </c>
      <c r="G422" s="7" t="s">
        <v>8</v>
      </c>
      <c r="H422" s="7" t="s">
        <v>9</v>
      </c>
      <c r="I422" s="17" t="s">
        <v>10</v>
      </c>
    </row>
    <row r="423" spans="1:9" ht="13.5">
      <c r="A423" s="8">
        <v>1</v>
      </c>
      <c r="B423" s="24" t="s">
        <v>15</v>
      </c>
      <c r="C423" s="24"/>
      <c r="D423" s="9" t="s">
        <v>197</v>
      </c>
      <c r="E423" s="9">
        <v>106.56</v>
      </c>
      <c r="F423" s="9" t="s">
        <v>12</v>
      </c>
      <c r="G423" s="9">
        <v>410.44</v>
      </c>
      <c r="H423" s="9">
        <f>E423*G423/10000</f>
        <v>4.37364864</v>
      </c>
      <c r="I423" s="37">
        <f>H427*0.35</f>
        <v>2.3570776389999994</v>
      </c>
    </row>
    <row r="424" spans="1:9" ht="13.5">
      <c r="A424" s="8">
        <v>2</v>
      </c>
      <c r="B424" s="24" t="s">
        <v>39</v>
      </c>
      <c r="C424" s="24"/>
      <c r="D424" s="9" t="s">
        <v>198</v>
      </c>
      <c r="E424" s="9">
        <v>55.1</v>
      </c>
      <c r="F424" s="9" t="s">
        <v>33</v>
      </c>
      <c r="G424" s="15">
        <v>321.39</v>
      </c>
      <c r="H424" s="9">
        <f>E424*G424/10000</f>
        <v>1.7708589</v>
      </c>
      <c r="I424" s="34"/>
    </row>
    <row r="425" spans="1:9" ht="13.5">
      <c r="A425" s="8">
        <v>3</v>
      </c>
      <c r="B425" s="24" t="s">
        <v>23</v>
      </c>
      <c r="C425" s="24"/>
      <c r="D425" s="9"/>
      <c r="E425" s="9">
        <v>1</v>
      </c>
      <c r="F425" s="9" t="s">
        <v>24</v>
      </c>
      <c r="G425" s="9">
        <v>2000</v>
      </c>
      <c r="H425" s="9">
        <f>E425*G425/10000</f>
        <v>0.2</v>
      </c>
      <c r="I425" s="34"/>
    </row>
    <row r="426" spans="1:9" ht="13.5">
      <c r="A426" s="8">
        <v>4</v>
      </c>
      <c r="B426" s="24" t="s">
        <v>19</v>
      </c>
      <c r="C426" s="24"/>
      <c r="D426" s="9" t="s">
        <v>22</v>
      </c>
      <c r="E426" s="9">
        <v>130</v>
      </c>
      <c r="F426" s="9" t="s">
        <v>21</v>
      </c>
      <c r="G426" s="9">
        <v>30</v>
      </c>
      <c r="H426" s="9">
        <f>E426*G426/10000</f>
        <v>0.39</v>
      </c>
      <c r="I426" s="34"/>
    </row>
    <row r="427" spans="1:9" ht="14.25">
      <c r="A427" s="11">
        <v>5</v>
      </c>
      <c r="B427" s="22" t="s">
        <v>25</v>
      </c>
      <c r="C427" s="22"/>
      <c r="D427" s="12"/>
      <c r="E427" s="12"/>
      <c r="F427" s="12"/>
      <c r="G427" s="12"/>
      <c r="H427" s="12">
        <f>SUM(H423:H426)</f>
        <v>6.734507539999999</v>
      </c>
      <c r="I427" s="38"/>
    </row>
    <row r="428" spans="1:9" ht="18.75">
      <c r="A428" s="3" t="s">
        <v>279</v>
      </c>
      <c r="B428" s="4"/>
      <c r="C428" s="4"/>
      <c r="D428" s="13"/>
      <c r="E428" s="4"/>
      <c r="F428" s="4"/>
      <c r="G428" s="4" t="s">
        <v>192</v>
      </c>
      <c r="H428" s="4"/>
      <c r="I428" s="16"/>
    </row>
    <row r="429" spans="1:9" ht="27">
      <c r="A429" s="5" t="s">
        <v>3</v>
      </c>
      <c r="B429" s="23" t="s">
        <v>4</v>
      </c>
      <c r="C429" s="23"/>
      <c r="D429" s="6" t="s">
        <v>5</v>
      </c>
      <c r="E429" s="7" t="s">
        <v>6</v>
      </c>
      <c r="F429" s="7" t="s">
        <v>7</v>
      </c>
      <c r="G429" s="7" t="s">
        <v>8</v>
      </c>
      <c r="H429" s="7" t="s">
        <v>9</v>
      </c>
      <c r="I429" s="17" t="s">
        <v>10</v>
      </c>
    </row>
    <row r="430" spans="1:9" ht="13.5">
      <c r="A430" s="8">
        <v>1</v>
      </c>
      <c r="B430" s="24" t="s">
        <v>15</v>
      </c>
      <c r="C430" s="24"/>
      <c r="D430" s="9" t="s">
        <v>199</v>
      </c>
      <c r="E430" s="9">
        <v>52.8</v>
      </c>
      <c r="F430" s="9" t="s">
        <v>12</v>
      </c>
      <c r="G430" s="9">
        <v>410.44</v>
      </c>
      <c r="H430" s="9">
        <f>E430*G430/10000</f>
        <v>2.1671232</v>
      </c>
      <c r="I430" s="37">
        <f>H434*0.35</f>
        <v>1.1024053075</v>
      </c>
    </row>
    <row r="431" spans="1:9" ht="13.5">
      <c r="A431" s="8">
        <v>2</v>
      </c>
      <c r="B431" s="24" t="s">
        <v>39</v>
      </c>
      <c r="C431" s="24"/>
      <c r="D431" s="9" t="s">
        <v>200</v>
      </c>
      <c r="E431" s="9">
        <v>18.75</v>
      </c>
      <c r="F431" s="9" t="s">
        <v>33</v>
      </c>
      <c r="G431" s="15">
        <v>321.39</v>
      </c>
      <c r="H431" s="9">
        <f>E431*G431/10000</f>
        <v>0.60260625</v>
      </c>
      <c r="I431" s="34"/>
    </row>
    <row r="432" spans="1:9" ht="13.5">
      <c r="A432" s="8">
        <v>3</v>
      </c>
      <c r="B432" s="24" t="s">
        <v>23</v>
      </c>
      <c r="C432" s="24"/>
      <c r="D432" s="9"/>
      <c r="E432" s="9">
        <v>1</v>
      </c>
      <c r="F432" s="9" t="s">
        <v>24</v>
      </c>
      <c r="G432" s="9">
        <v>2000</v>
      </c>
      <c r="H432" s="9">
        <f>E432*G432/10000</f>
        <v>0.2</v>
      </c>
      <c r="I432" s="34"/>
    </row>
    <row r="433" spans="1:9" ht="13.5">
      <c r="A433" s="8">
        <v>4</v>
      </c>
      <c r="B433" s="24" t="s">
        <v>19</v>
      </c>
      <c r="C433" s="24"/>
      <c r="D433" s="9" t="s">
        <v>22</v>
      </c>
      <c r="E433" s="9">
        <v>60</v>
      </c>
      <c r="F433" s="9" t="s">
        <v>21</v>
      </c>
      <c r="G433" s="9">
        <v>30</v>
      </c>
      <c r="H433" s="9">
        <f>E433*G433/10000</f>
        <v>0.18</v>
      </c>
      <c r="I433" s="34"/>
    </row>
    <row r="434" spans="1:9" ht="14.25">
      <c r="A434" s="11">
        <v>5</v>
      </c>
      <c r="B434" s="22" t="s">
        <v>25</v>
      </c>
      <c r="C434" s="22"/>
      <c r="D434" s="12"/>
      <c r="E434" s="12"/>
      <c r="F434" s="12"/>
      <c r="G434" s="12"/>
      <c r="H434" s="12">
        <f>SUM(H430:H433)</f>
        <v>3.14972945</v>
      </c>
      <c r="I434" s="38"/>
    </row>
    <row r="435" spans="1:9" ht="18.75">
      <c r="A435" s="3" t="s">
        <v>280</v>
      </c>
      <c r="B435" s="4"/>
      <c r="C435" s="4"/>
      <c r="D435" s="13"/>
      <c r="E435" s="4"/>
      <c r="F435" s="4"/>
      <c r="G435" s="4" t="s">
        <v>58</v>
      </c>
      <c r="H435" s="4"/>
      <c r="I435" s="16"/>
    </row>
    <row r="436" spans="1:9" ht="27">
      <c r="A436" s="5" t="s">
        <v>3</v>
      </c>
      <c r="B436" s="23" t="s">
        <v>4</v>
      </c>
      <c r="C436" s="23"/>
      <c r="D436" s="6" t="s">
        <v>5</v>
      </c>
      <c r="E436" s="7" t="s">
        <v>6</v>
      </c>
      <c r="F436" s="7" t="s">
        <v>7</v>
      </c>
      <c r="G436" s="7" t="s">
        <v>8</v>
      </c>
      <c r="H436" s="7" t="s">
        <v>9</v>
      </c>
      <c r="I436" s="17" t="s">
        <v>10</v>
      </c>
    </row>
    <row r="437" spans="1:9" ht="13.5">
      <c r="A437" s="8">
        <v>1</v>
      </c>
      <c r="B437" s="24" t="s">
        <v>15</v>
      </c>
      <c r="C437" s="24"/>
      <c r="D437" s="9" t="s">
        <v>201</v>
      </c>
      <c r="E437" s="9">
        <v>99.2</v>
      </c>
      <c r="F437" s="9" t="s">
        <v>12</v>
      </c>
      <c r="G437" s="9">
        <v>410.44</v>
      </c>
      <c r="H437" s="9">
        <f>E437*G437/10000</f>
        <v>4.0715648</v>
      </c>
      <c r="I437" s="37">
        <f>H441*0.35</f>
        <v>1.8137663599999998</v>
      </c>
    </row>
    <row r="438" spans="1:9" ht="13.5">
      <c r="A438" s="8">
        <v>2</v>
      </c>
      <c r="B438" s="24" t="s">
        <v>39</v>
      </c>
      <c r="C438" s="24"/>
      <c r="D438" s="9" t="s">
        <v>202</v>
      </c>
      <c r="E438" s="9">
        <v>23.2</v>
      </c>
      <c r="F438" s="9" t="s">
        <v>33</v>
      </c>
      <c r="G438" s="15">
        <v>321.39</v>
      </c>
      <c r="H438" s="9">
        <f>E438*G438/10000</f>
        <v>0.7456248</v>
      </c>
      <c r="I438" s="34"/>
    </row>
    <row r="439" spans="1:9" ht="13.5">
      <c r="A439" s="8">
        <v>3</v>
      </c>
      <c r="B439" s="24" t="s">
        <v>23</v>
      </c>
      <c r="C439" s="24"/>
      <c r="D439" s="9"/>
      <c r="E439" s="9">
        <v>1</v>
      </c>
      <c r="F439" s="9" t="s">
        <v>24</v>
      </c>
      <c r="G439" s="9">
        <v>2000</v>
      </c>
      <c r="H439" s="9">
        <f>E439*G439/10000</f>
        <v>0.2</v>
      </c>
      <c r="I439" s="34"/>
    </row>
    <row r="440" spans="1:9" ht="13.5">
      <c r="A440" s="8">
        <v>4</v>
      </c>
      <c r="B440" s="24" t="s">
        <v>19</v>
      </c>
      <c r="C440" s="24"/>
      <c r="D440" s="9" t="s">
        <v>22</v>
      </c>
      <c r="E440" s="9">
        <v>55</v>
      </c>
      <c r="F440" s="9" t="s">
        <v>21</v>
      </c>
      <c r="G440" s="9">
        <v>30</v>
      </c>
      <c r="H440" s="9">
        <f>E440*G440/10000</f>
        <v>0.165</v>
      </c>
      <c r="I440" s="34"/>
    </row>
    <row r="441" spans="1:9" ht="14.25">
      <c r="A441" s="11">
        <v>5</v>
      </c>
      <c r="B441" s="22" t="s">
        <v>25</v>
      </c>
      <c r="C441" s="22"/>
      <c r="D441" s="12"/>
      <c r="E441" s="12"/>
      <c r="F441" s="12"/>
      <c r="G441" s="12"/>
      <c r="H441" s="12">
        <f>SUM(H437:H440)</f>
        <v>5.1821896</v>
      </c>
      <c r="I441" s="38"/>
    </row>
    <row r="442" spans="1:9" ht="18.75">
      <c r="A442" s="3" t="s">
        <v>281</v>
      </c>
      <c r="B442" s="4"/>
      <c r="C442" s="4"/>
      <c r="D442" s="13"/>
      <c r="E442" s="4"/>
      <c r="F442" s="4"/>
      <c r="G442" s="4" t="s">
        <v>58</v>
      </c>
      <c r="H442" s="4"/>
      <c r="I442" s="16"/>
    </row>
    <row r="443" spans="1:9" ht="27">
      <c r="A443" s="5" t="s">
        <v>3</v>
      </c>
      <c r="B443" s="23" t="s">
        <v>4</v>
      </c>
      <c r="C443" s="23"/>
      <c r="D443" s="6" t="s">
        <v>5</v>
      </c>
      <c r="E443" s="7" t="s">
        <v>6</v>
      </c>
      <c r="F443" s="7" t="s">
        <v>7</v>
      </c>
      <c r="G443" s="7" t="s">
        <v>8</v>
      </c>
      <c r="H443" s="7" t="s">
        <v>9</v>
      </c>
      <c r="I443" s="17" t="s">
        <v>10</v>
      </c>
    </row>
    <row r="444" spans="1:9" ht="13.5">
      <c r="A444" s="8">
        <v>1</v>
      </c>
      <c r="B444" s="24" t="s">
        <v>15</v>
      </c>
      <c r="C444" s="24"/>
      <c r="D444" s="9" t="s">
        <v>203</v>
      </c>
      <c r="E444" s="9">
        <v>106</v>
      </c>
      <c r="F444" s="9" t="s">
        <v>12</v>
      </c>
      <c r="G444" s="9">
        <v>410.44</v>
      </c>
      <c r="H444" s="9">
        <f>E444*G444/10000</f>
        <v>4.350664</v>
      </c>
      <c r="I444" s="37">
        <f>H448*0.35</f>
        <v>2.0591200174999997</v>
      </c>
    </row>
    <row r="445" spans="1:9" ht="13.5">
      <c r="A445" s="8">
        <v>2</v>
      </c>
      <c r="B445" s="24" t="s">
        <v>39</v>
      </c>
      <c r="C445" s="24"/>
      <c r="D445" s="9" t="s">
        <v>204</v>
      </c>
      <c r="E445" s="9">
        <v>36.95</v>
      </c>
      <c r="F445" s="9" t="s">
        <v>33</v>
      </c>
      <c r="G445" s="15">
        <v>321.39</v>
      </c>
      <c r="H445" s="9">
        <f>E445*G445/10000</f>
        <v>1.18753605</v>
      </c>
      <c r="I445" s="34"/>
    </row>
    <row r="446" spans="1:9" ht="13.5">
      <c r="A446" s="8">
        <v>3</v>
      </c>
      <c r="B446" s="24" t="s">
        <v>23</v>
      </c>
      <c r="C446" s="24"/>
      <c r="D446" s="9"/>
      <c r="E446" s="9">
        <v>1</v>
      </c>
      <c r="F446" s="9" t="s">
        <v>24</v>
      </c>
      <c r="G446" s="9">
        <v>1650</v>
      </c>
      <c r="H446" s="9">
        <f>E446*G446/10000</f>
        <v>0.165</v>
      </c>
      <c r="I446" s="34"/>
    </row>
    <row r="447" spans="1:9" ht="13.5">
      <c r="A447" s="8">
        <v>4</v>
      </c>
      <c r="B447" s="24" t="s">
        <v>19</v>
      </c>
      <c r="C447" s="24"/>
      <c r="D447" s="9" t="s">
        <v>22</v>
      </c>
      <c r="E447" s="9">
        <v>60</v>
      </c>
      <c r="F447" s="9" t="s">
        <v>21</v>
      </c>
      <c r="G447" s="9">
        <v>30</v>
      </c>
      <c r="H447" s="9">
        <f>E447*G447/10000</f>
        <v>0.18</v>
      </c>
      <c r="I447" s="34"/>
    </row>
    <row r="448" spans="1:9" ht="14.25">
      <c r="A448" s="11">
        <v>5</v>
      </c>
      <c r="B448" s="22" t="s">
        <v>25</v>
      </c>
      <c r="C448" s="22"/>
      <c r="D448" s="12"/>
      <c r="E448" s="12"/>
      <c r="F448" s="12"/>
      <c r="G448" s="12"/>
      <c r="H448" s="12">
        <f>SUM(H444:H447)</f>
        <v>5.88320005</v>
      </c>
      <c r="I448" s="38"/>
    </row>
    <row r="449" spans="1:9" ht="18.75">
      <c r="A449" s="3" t="s">
        <v>282</v>
      </c>
      <c r="B449" s="4"/>
      <c r="C449" s="4"/>
      <c r="D449" s="13"/>
      <c r="E449" s="4"/>
      <c r="F449" s="4"/>
      <c r="G449" s="4" t="s">
        <v>47</v>
      </c>
      <c r="H449" s="4"/>
      <c r="I449" s="16"/>
    </row>
    <row r="450" spans="1:9" ht="27">
      <c r="A450" s="5" t="s">
        <v>3</v>
      </c>
      <c r="B450" s="23" t="s">
        <v>4</v>
      </c>
      <c r="C450" s="23"/>
      <c r="D450" s="6" t="s">
        <v>5</v>
      </c>
      <c r="E450" s="7" t="s">
        <v>6</v>
      </c>
      <c r="F450" s="7" t="s">
        <v>7</v>
      </c>
      <c r="G450" s="7" t="s">
        <v>8</v>
      </c>
      <c r="H450" s="7" t="s">
        <v>9</v>
      </c>
      <c r="I450" s="17" t="s">
        <v>10</v>
      </c>
    </row>
    <row r="451" spans="1:9" ht="13.5">
      <c r="A451" s="8">
        <v>1</v>
      </c>
      <c r="B451" s="24" t="s">
        <v>15</v>
      </c>
      <c r="C451" s="24"/>
      <c r="D451" s="9" t="s">
        <v>205</v>
      </c>
      <c r="E451" s="9">
        <v>120.5</v>
      </c>
      <c r="F451" s="9" t="s">
        <v>12</v>
      </c>
      <c r="G451" s="9">
        <v>410.44</v>
      </c>
      <c r="H451" s="9">
        <f>E451*G451/10000</f>
        <v>4.945802</v>
      </c>
      <c r="I451" s="37">
        <f>H456*0.35</f>
        <v>2.7557074509999997</v>
      </c>
    </row>
    <row r="452" spans="1:9" ht="13.5">
      <c r="A452" s="8">
        <v>2</v>
      </c>
      <c r="B452" s="24" t="s">
        <v>39</v>
      </c>
      <c r="C452" s="24"/>
      <c r="D452" s="9" t="s">
        <v>206</v>
      </c>
      <c r="E452" s="9">
        <v>16.45</v>
      </c>
      <c r="F452" s="9" t="s">
        <v>33</v>
      </c>
      <c r="G452" s="15">
        <v>321.39</v>
      </c>
      <c r="H452" s="9">
        <f>E452*G452/10000</f>
        <v>0.52868655</v>
      </c>
      <c r="I452" s="34"/>
    </row>
    <row r="453" spans="1:9" ht="13.5">
      <c r="A453" s="8">
        <v>3</v>
      </c>
      <c r="B453" s="24" t="s">
        <v>23</v>
      </c>
      <c r="C453" s="24"/>
      <c r="D453" s="9"/>
      <c r="E453" s="9">
        <v>3</v>
      </c>
      <c r="F453" s="9" t="s">
        <v>24</v>
      </c>
      <c r="G453" s="9">
        <v>3600</v>
      </c>
      <c r="H453" s="9">
        <f>E453*G453/10000</f>
        <v>1.08</v>
      </c>
      <c r="I453" s="34"/>
    </row>
    <row r="454" spans="1:9" ht="13.5">
      <c r="A454" s="8">
        <v>4</v>
      </c>
      <c r="B454" s="24" t="s">
        <v>19</v>
      </c>
      <c r="C454" s="24"/>
      <c r="D454" s="9" t="s">
        <v>22</v>
      </c>
      <c r="E454" s="9">
        <v>300</v>
      </c>
      <c r="F454" s="9" t="s">
        <v>21</v>
      </c>
      <c r="G454" s="9">
        <v>30</v>
      </c>
      <c r="H454" s="9">
        <f>E454*G454/10000</f>
        <v>0.9</v>
      </c>
      <c r="I454" s="34"/>
    </row>
    <row r="455" spans="1:9" ht="14.25">
      <c r="A455" s="14">
        <v>5</v>
      </c>
      <c r="B455" s="28" t="s">
        <v>89</v>
      </c>
      <c r="C455" s="29"/>
      <c r="D455" s="10" t="s">
        <v>207</v>
      </c>
      <c r="E455" s="9">
        <v>73.93</v>
      </c>
      <c r="F455" s="9" t="s">
        <v>12</v>
      </c>
      <c r="G455" s="9">
        <v>56.67</v>
      </c>
      <c r="H455" s="9">
        <f>E455*G455/10000</f>
        <v>0.41896131000000003</v>
      </c>
      <c r="I455" s="34"/>
    </row>
    <row r="456" spans="1:9" ht="14.25">
      <c r="A456" s="11">
        <v>6</v>
      </c>
      <c r="B456" s="22" t="s">
        <v>25</v>
      </c>
      <c r="C456" s="22"/>
      <c r="D456" s="12"/>
      <c r="E456" s="12"/>
      <c r="F456" s="12"/>
      <c r="G456" s="12"/>
      <c r="H456" s="12">
        <f>SUM(H451:H455)</f>
        <v>7.87344986</v>
      </c>
      <c r="I456" s="38"/>
    </row>
    <row r="457" spans="1:9" ht="18.75">
      <c r="A457" s="3" t="s">
        <v>283</v>
      </c>
      <c r="B457" s="4"/>
      <c r="C457" s="4"/>
      <c r="D457" s="13"/>
      <c r="E457" s="4"/>
      <c r="F457" s="4"/>
      <c r="G457" s="4" t="s">
        <v>91</v>
      </c>
      <c r="H457" s="4"/>
      <c r="I457" s="16"/>
    </row>
    <row r="458" spans="1:9" ht="27">
      <c r="A458" s="5" t="s">
        <v>3</v>
      </c>
      <c r="B458" s="23" t="s">
        <v>4</v>
      </c>
      <c r="C458" s="23"/>
      <c r="D458" s="6" t="s">
        <v>5</v>
      </c>
      <c r="E458" s="7" t="s">
        <v>6</v>
      </c>
      <c r="F458" s="7" t="s">
        <v>7</v>
      </c>
      <c r="G458" s="7" t="s">
        <v>8</v>
      </c>
      <c r="H458" s="7" t="s">
        <v>9</v>
      </c>
      <c r="I458" s="17" t="s">
        <v>10</v>
      </c>
    </row>
    <row r="459" spans="1:9" ht="13.5">
      <c r="A459" s="8">
        <v>1</v>
      </c>
      <c r="B459" s="24" t="s">
        <v>15</v>
      </c>
      <c r="C459" s="24"/>
      <c r="D459" s="9" t="s">
        <v>208</v>
      </c>
      <c r="E459" s="9">
        <v>189</v>
      </c>
      <c r="F459" s="9" t="s">
        <v>12</v>
      </c>
      <c r="G459" s="9">
        <v>410.44</v>
      </c>
      <c r="H459" s="9">
        <f>E459*G459/10000</f>
        <v>7.757316</v>
      </c>
      <c r="I459" s="37">
        <f>H464*0.35</f>
        <v>6.3538809249999995</v>
      </c>
    </row>
    <row r="460" spans="1:9" ht="13.5">
      <c r="A460" s="8">
        <v>2</v>
      </c>
      <c r="B460" s="24" t="s">
        <v>39</v>
      </c>
      <c r="C460" s="24"/>
      <c r="D460" s="9" t="s">
        <v>209</v>
      </c>
      <c r="E460" s="9">
        <v>40.5</v>
      </c>
      <c r="F460" s="9" t="s">
        <v>33</v>
      </c>
      <c r="G460" s="15">
        <v>321.39</v>
      </c>
      <c r="H460" s="9">
        <f>E460*G460/10000</f>
        <v>1.3016295</v>
      </c>
      <c r="I460" s="34"/>
    </row>
    <row r="461" spans="1:9" ht="13.5">
      <c r="A461" s="8">
        <v>3</v>
      </c>
      <c r="B461" s="24" t="s">
        <v>23</v>
      </c>
      <c r="C461" s="24"/>
      <c r="D461" s="9"/>
      <c r="E461" s="9">
        <v>4</v>
      </c>
      <c r="F461" s="9" t="s">
        <v>24</v>
      </c>
      <c r="G461" s="9">
        <v>1700</v>
      </c>
      <c r="H461" s="9">
        <f>E461*G461/10000</f>
        <v>0.68</v>
      </c>
      <c r="I461" s="34"/>
    </row>
    <row r="462" spans="1:9" ht="13.5">
      <c r="A462" s="8">
        <v>4</v>
      </c>
      <c r="B462" s="24" t="s">
        <v>19</v>
      </c>
      <c r="C462" s="24"/>
      <c r="D462" s="9" t="s">
        <v>22</v>
      </c>
      <c r="E462" s="9">
        <v>220</v>
      </c>
      <c r="F462" s="9" t="s">
        <v>21</v>
      </c>
      <c r="G462" s="9">
        <v>30</v>
      </c>
      <c r="H462" s="9">
        <f>E462*G462/10000</f>
        <v>0.66</v>
      </c>
      <c r="I462" s="34"/>
    </row>
    <row r="463" spans="1:9" ht="14.25">
      <c r="A463" s="14">
        <v>5</v>
      </c>
      <c r="B463" s="28" t="s">
        <v>11</v>
      </c>
      <c r="C463" s="29"/>
      <c r="D463" s="10"/>
      <c r="E463" s="9">
        <v>150</v>
      </c>
      <c r="F463" s="9" t="s">
        <v>12</v>
      </c>
      <c r="G463" s="9">
        <v>517</v>
      </c>
      <c r="H463" s="9">
        <f>E463*G463/10000</f>
        <v>7.755</v>
      </c>
      <c r="I463" s="34"/>
    </row>
    <row r="464" spans="1:9" ht="14.25">
      <c r="A464" s="11">
        <v>6</v>
      </c>
      <c r="B464" s="22" t="s">
        <v>25</v>
      </c>
      <c r="C464" s="22"/>
      <c r="D464" s="12"/>
      <c r="E464" s="12"/>
      <c r="F464" s="12"/>
      <c r="G464" s="12"/>
      <c r="H464" s="12">
        <f>SUM(H459:H463)</f>
        <v>18.1539455</v>
      </c>
      <c r="I464" s="38"/>
    </row>
    <row r="465" spans="1:9" ht="18.75">
      <c r="A465" s="3" t="s">
        <v>284</v>
      </c>
      <c r="B465" s="4"/>
      <c r="C465" s="4"/>
      <c r="D465" s="13"/>
      <c r="E465" s="4"/>
      <c r="F465" s="4"/>
      <c r="G465" s="4" t="s">
        <v>76</v>
      </c>
      <c r="H465" s="4"/>
      <c r="I465" s="16"/>
    </row>
    <row r="466" spans="1:9" ht="27">
      <c r="A466" s="5" t="s">
        <v>3</v>
      </c>
      <c r="B466" s="23" t="s">
        <v>4</v>
      </c>
      <c r="C466" s="23"/>
      <c r="D466" s="6" t="s">
        <v>5</v>
      </c>
      <c r="E466" s="7" t="s">
        <v>6</v>
      </c>
      <c r="F466" s="7" t="s">
        <v>7</v>
      </c>
      <c r="G466" s="7" t="s">
        <v>8</v>
      </c>
      <c r="H466" s="7" t="s">
        <v>9</v>
      </c>
      <c r="I466" s="17" t="s">
        <v>10</v>
      </c>
    </row>
    <row r="467" spans="1:9" ht="13.5">
      <c r="A467" s="8">
        <v>1</v>
      </c>
      <c r="B467" s="24" t="s">
        <v>15</v>
      </c>
      <c r="C467" s="24"/>
      <c r="D467" s="9" t="s">
        <v>210</v>
      </c>
      <c r="E467" s="9">
        <v>335.6</v>
      </c>
      <c r="F467" s="9" t="s">
        <v>12</v>
      </c>
      <c r="G467" s="9">
        <v>410.44</v>
      </c>
      <c r="H467" s="9">
        <f>E467*G467/10000</f>
        <v>13.774366400000002</v>
      </c>
      <c r="I467" s="37">
        <f>H471*0.35</f>
        <v>5.207975552500001</v>
      </c>
    </row>
    <row r="468" spans="1:9" ht="13.5">
      <c r="A468" s="8">
        <v>2</v>
      </c>
      <c r="B468" s="24" t="s">
        <v>39</v>
      </c>
      <c r="C468" s="24"/>
      <c r="D468" s="9" t="s">
        <v>211</v>
      </c>
      <c r="E468" s="9">
        <v>11.25</v>
      </c>
      <c r="F468" s="9" t="s">
        <v>33</v>
      </c>
      <c r="G468" s="15">
        <v>321.39</v>
      </c>
      <c r="H468" s="9">
        <f>E468*G468/10000</f>
        <v>0.36156374999999996</v>
      </c>
      <c r="I468" s="34"/>
    </row>
    <row r="469" spans="1:9" ht="13.5">
      <c r="A469" s="8">
        <v>3</v>
      </c>
      <c r="B469" s="24" t="s">
        <v>23</v>
      </c>
      <c r="C469" s="24"/>
      <c r="D469" s="9"/>
      <c r="E469" s="9">
        <v>2</v>
      </c>
      <c r="F469" s="9" t="s">
        <v>24</v>
      </c>
      <c r="G469" s="9">
        <v>900</v>
      </c>
      <c r="H469" s="9">
        <f>E469*G469/10000</f>
        <v>0.18</v>
      </c>
      <c r="I469" s="34"/>
    </row>
    <row r="470" spans="1:9" ht="13.5">
      <c r="A470" s="8">
        <v>4</v>
      </c>
      <c r="B470" s="24" t="s">
        <v>19</v>
      </c>
      <c r="C470" s="24"/>
      <c r="D470" s="9" t="s">
        <v>22</v>
      </c>
      <c r="E470" s="9">
        <v>188</v>
      </c>
      <c r="F470" s="9" t="s">
        <v>21</v>
      </c>
      <c r="G470" s="9">
        <v>30</v>
      </c>
      <c r="H470" s="9">
        <f>E470*G470/10000</f>
        <v>0.564</v>
      </c>
      <c r="I470" s="34"/>
    </row>
    <row r="471" spans="1:9" ht="14.25">
      <c r="A471" s="11">
        <v>5</v>
      </c>
      <c r="B471" s="22" t="s">
        <v>25</v>
      </c>
      <c r="C471" s="22"/>
      <c r="D471" s="12"/>
      <c r="E471" s="12"/>
      <c r="F471" s="12"/>
      <c r="G471" s="12"/>
      <c r="H471" s="12">
        <f>SUM(H467:H470)</f>
        <v>14.879930150000002</v>
      </c>
      <c r="I471" s="38"/>
    </row>
    <row r="472" spans="1:9" ht="18.75">
      <c r="A472" s="3" t="s">
        <v>285</v>
      </c>
      <c r="B472" s="4"/>
      <c r="C472" s="4"/>
      <c r="D472" s="13"/>
      <c r="E472" s="4"/>
      <c r="F472" s="4"/>
      <c r="G472" s="4" t="s">
        <v>47</v>
      </c>
      <c r="H472" s="4"/>
      <c r="I472" s="16"/>
    </row>
    <row r="473" spans="1:9" ht="27">
      <c r="A473" s="5" t="s">
        <v>3</v>
      </c>
      <c r="B473" s="23" t="s">
        <v>4</v>
      </c>
      <c r="C473" s="23"/>
      <c r="D473" s="6" t="s">
        <v>5</v>
      </c>
      <c r="E473" s="7" t="s">
        <v>6</v>
      </c>
      <c r="F473" s="7" t="s">
        <v>7</v>
      </c>
      <c r="G473" s="7" t="s">
        <v>8</v>
      </c>
      <c r="H473" s="7" t="s">
        <v>9</v>
      </c>
      <c r="I473" s="17" t="s">
        <v>10</v>
      </c>
    </row>
    <row r="474" spans="1:9" ht="13.5">
      <c r="A474" s="8">
        <v>1</v>
      </c>
      <c r="B474" s="24" t="s">
        <v>15</v>
      </c>
      <c r="C474" s="24"/>
      <c r="D474" s="9" t="s">
        <v>212</v>
      </c>
      <c r="E474" s="9">
        <v>216</v>
      </c>
      <c r="F474" s="9" t="s">
        <v>12</v>
      </c>
      <c r="G474" s="9">
        <v>410.44</v>
      </c>
      <c r="H474" s="9">
        <f aca="true" t="shared" si="20" ref="H474:H479">E474*G474/10000</f>
        <v>8.865504</v>
      </c>
      <c r="I474" s="37">
        <f>H480*0.35</f>
        <v>4.12985188</v>
      </c>
    </row>
    <row r="475" spans="1:9" ht="13.5">
      <c r="A475" s="8">
        <v>2</v>
      </c>
      <c r="B475" s="24" t="s">
        <v>39</v>
      </c>
      <c r="C475" s="24"/>
      <c r="D475" s="9" t="s">
        <v>213</v>
      </c>
      <c r="E475" s="9">
        <v>55.2</v>
      </c>
      <c r="F475" s="9" t="s">
        <v>33</v>
      </c>
      <c r="G475" s="15">
        <v>321.39</v>
      </c>
      <c r="H475" s="9">
        <f t="shared" si="20"/>
        <v>1.7740728</v>
      </c>
      <c r="I475" s="34"/>
    </row>
    <row r="476" spans="1:9" ht="13.5">
      <c r="A476" s="8">
        <v>3</v>
      </c>
      <c r="B476" s="24" t="s">
        <v>23</v>
      </c>
      <c r="C476" s="24"/>
      <c r="D476" s="9"/>
      <c r="E476" s="9">
        <v>2</v>
      </c>
      <c r="F476" s="9" t="s">
        <v>24</v>
      </c>
      <c r="G476" s="9">
        <v>5000</v>
      </c>
      <c r="H476" s="9">
        <f t="shared" si="20"/>
        <v>1</v>
      </c>
      <c r="I476" s="34"/>
    </row>
    <row r="477" spans="1:9" ht="13.5">
      <c r="A477" s="8">
        <v>4</v>
      </c>
      <c r="B477" s="24" t="s">
        <v>19</v>
      </c>
      <c r="C477" s="24"/>
      <c r="D477" s="9" t="s">
        <v>46</v>
      </c>
      <c r="E477" s="9">
        <v>20</v>
      </c>
      <c r="F477" s="9" t="s">
        <v>21</v>
      </c>
      <c r="G477" s="9">
        <v>50</v>
      </c>
      <c r="H477" s="9">
        <f t="shared" si="20"/>
        <v>0.1</v>
      </c>
      <c r="I477" s="34"/>
    </row>
    <row r="478" spans="1:9" ht="13.5">
      <c r="A478" s="8">
        <v>5</v>
      </c>
      <c r="B478" s="24" t="s">
        <v>19</v>
      </c>
      <c r="C478" s="24"/>
      <c r="D478" s="9" t="s">
        <v>22</v>
      </c>
      <c r="E478" s="9">
        <v>20</v>
      </c>
      <c r="F478" s="9" t="s">
        <v>21</v>
      </c>
      <c r="G478" s="9">
        <v>30</v>
      </c>
      <c r="H478" s="9">
        <f t="shared" si="20"/>
        <v>0.06</v>
      </c>
      <c r="I478" s="34"/>
    </row>
    <row r="479" spans="1:9" ht="14.25">
      <c r="A479" s="8">
        <v>6</v>
      </c>
      <c r="B479" s="28" t="s">
        <v>11</v>
      </c>
      <c r="C479" s="29"/>
      <c r="D479" s="10"/>
      <c r="E479" s="9">
        <v>70</v>
      </c>
      <c r="F479" s="9" t="s">
        <v>12</v>
      </c>
      <c r="G479" s="9">
        <v>517</v>
      </c>
      <c r="H479" s="9">
        <f t="shared" si="20"/>
        <v>3.619</v>
      </c>
      <c r="I479" s="34"/>
    </row>
    <row r="480" spans="1:9" ht="14.25">
      <c r="A480" s="11">
        <v>7</v>
      </c>
      <c r="B480" s="22" t="s">
        <v>25</v>
      </c>
      <c r="C480" s="22"/>
      <c r="D480" s="12"/>
      <c r="E480" s="12"/>
      <c r="F480" s="12"/>
      <c r="G480" s="12"/>
      <c r="H480" s="12">
        <f>SUM(H474:H478)</f>
        <v>11.7995768</v>
      </c>
      <c r="I480" s="38"/>
    </row>
    <row r="481" spans="1:9" ht="18.75">
      <c r="A481" s="3" t="s">
        <v>286</v>
      </c>
      <c r="B481" s="4"/>
      <c r="C481" s="4"/>
      <c r="D481" s="13"/>
      <c r="E481" s="4"/>
      <c r="F481" s="4"/>
      <c r="G481" s="4" t="s">
        <v>76</v>
      </c>
      <c r="H481" s="4"/>
      <c r="I481" s="16"/>
    </row>
    <row r="482" spans="1:9" ht="27">
      <c r="A482" s="5" t="s">
        <v>3</v>
      </c>
      <c r="B482" s="23" t="s">
        <v>4</v>
      </c>
      <c r="C482" s="23"/>
      <c r="D482" s="6" t="s">
        <v>5</v>
      </c>
      <c r="E482" s="7" t="s">
        <v>6</v>
      </c>
      <c r="F482" s="7" t="s">
        <v>7</v>
      </c>
      <c r="G482" s="7" t="s">
        <v>8</v>
      </c>
      <c r="H482" s="7" t="s">
        <v>9</v>
      </c>
      <c r="I482" s="17" t="s">
        <v>10</v>
      </c>
    </row>
    <row r="483" spans="1:9" ht="13.5">
      <c r="A483" s="8">
        <v>1</v>
      </c>
      <c r="B483" s="24" t="s">
        <v>15</v>
      </c>
      <c r="C483" s="24"/>
      <c r="D483" s="9" t="s">
        <v>214</v>
      </c>
      <c r="E483" s="9">
        <v>288</v>
      </c>
      <c r="F483" s="9" t="s">
        <v>12</v>
      </c>
      <c r="G483" s="9">
        <v>410.44</v>
      </c>
      <c r="H483" s="9">
        <f>E483*G483/10000</f>
        <v>11.820672</v>
      </c>
      <c r="I483" s="37">
        <f>H488*0.35</f>
        <v>6.748299942999999</v>
      </c>
    </row>
    <row r="484" spans="1:9" ht="13.5">
      <c r="A484" s="8">
        <v>2</v>
      </c>
      <c r="B484" s="24" t="s">
        <v>31</v>
      </c>
      <c r="C484" s="24"/>
      <c r="D484" s="9" t="s">
        <v>215</v>
      </c>
      <c r="E484" s="9">
        <v>78.63</v>
      </c>
      <c r="F484" s="9" t="s">
        <v>33</v>
      </c>
      <c r="G484" s="15">
        <v>408.46</v>
      </c>
      <c r="H484" s="9">
        <f>E484*G484/10000</f>
        <v>3.2117209799999995</v>
      </c>
      <c r="I484" s="34"/>
    </row>
    <row r="485" spans="1:9" ht="13.5">
      <c r="A485" s="8">
        <v>3</v>
      </c>
      <c r="B485" s="24" t="s">
        <v>13</v>
      </c>
      <c r="C485" s="24"/>
      <c r="D485" s="9" t="s">
        <v>216</v>
      </c>
      <c r="E485" s="9">
        <v>56</v>
      </c>
      <c r="F485" s="9" t="s">
        <v>12</v>
      </c>
      <c r="G485" s="9">
        <v>410.44</v>
      </c>
      <c r="H485" s="9">
        <f>E485*G485/10000</f>
        <v>2.298464</v>
      </c>
      <c r="I485" s="34"/>
    </row>
    <row r="486" spans="1:9" ht="13.5">
      <c r="A486" s="8">
        <v>4</v>
      </c>
      <c r="B486" s="24" t="s">
        <v>23</v>
      </c>
      <c r="C486" s="24"/>
      <c r="D486" s="9"/>
      <c r="E486" s="9">
        <v>3</v>
      </c>
      <c r="F486" s="9" t="s">
        <v>24</v>
      </c>
      <c r="G486" s="9">
        <v>3500</v>
      </c>
      <c r="H486" s="9">
        <f>E486*G486/10000</f>
        <v>1.05</v>
      </c>
      <c r="I486" s="34"/>
    </row>
    <row r="487" spans="1:9" ht="13.5">
      <c r="A487" s="8">
        <v>5</v>
      </c>
      <c r="B487" s="24" t="s">
        <v>19</v>
      </c>
      <c r="C487" s="24"/>
      <c r="D487" s="9" t="s">
        <v>22</v>
      </c>
      <c r="E487" s="9">
        <v>300</v>
      </c>
      <c r="F487" s="9" t="s">
        <v>21</v>
      </c>
      <c r="G487" s="9">
        <v>30</v>
      </c>
      <c r="H487" s="9">
        <f>E487*G487/10000</f>
        <v>0.9</v>
      </c>
      <c r="I487" s="34"/>
    </row>
    <row r="488" spans="1:9" ht="14.25">
      <c r="A488" s="11">
        <v>6</v>
      </c>
      <c r="B488" s="22" t="s">
        <v>25</v>
      </c>
      <c r="C488" s="22"/>
      <c r="D488" s="12"/>
      <c r="E488" s="12"/>
      <c r="F488" s="12"/>
      <c r="G488" s="12"/>
      <c r="H488" s="12">
        <f>SUM(H483:H487)</f>
        <v>19.28085698</v>
      </c>
      <c r="I488" s="38"/>
    </row>
    <row r="489" spans="1:9" ht="18.75">
      <c r="A489" s="3" t="s">
        <v>287</v>
      </c>
      <c r="B489" s="4"/>
      <c r="C489" s="4"/>
      <c r="D489" s="13"/>
      <c r="E489" s="4"/>
      <c r="F489" s="4"/>
      <c r="G489" s="4" t="s">
        <v>142</v>
      </c>
      <c r="H489" s="4"/>
      <c r="I489" s="16"/>
    </row>
    <row r="490" spans="1:9" ht="27">
      <c r="A490" s="5" t="s">
        <v>3</v>
      </c>
      <c r="B490" s="23" t="s">
        <v>4</v>
      </c>
      <c r="C490" s="23"/>
      <c r="D490" s="6" t="s">
        <v>5</v>
      </c>
      <c r="E490" s="7" t="s">
        <v>6</v>
      </c>
      <c r="F490" s="7" t="s">
        <v>7</v>
      </c>
      <c r="G490" s="7" t="s">
        <v>8</v>
      </c>
      <c r="H490" s="7" t="s">
        <v>9</v>
      </c>
      <c r="I490" s="17" t="s">
        <v>10</v>
      </c>
    </row>
    <row r="491" spans="1:9" ht="13.5">
      <c r="A491" s="8">
        <v>1</v>
      </c>
      <c r="B491" s="24" t="s">
        <v>15</v>
      </c>
      <c r="C491" s="24"/>
      <c r="D491" s="9" t="s">
        <v>217</v>
      </c>
      <c r="E491" s="9">
        <v>425.67</v>
      </c>
      <c r="F491" s="9" t="s">
        <v>12</v>
      </c>
      <c r="G491" s="9">
        <v>410.44</v>
      </c>
      <c r="H491" s="9">
        <f>E491*G491/10000</f>
        <v>17.471199480000003</v>
      </c>
      <c r="I491" s="37">
        <f>H496*0.35</f>
        <v>7.846857423999999</v>
      </c>
    </row>
    <row r="492" spans="1:9" ht="13.5">
      <c r="A492" s="8">
        <v>2</v>
      </c>
      <c r="B492" s="24" t="s">
        <v>31</v>
      </c>
      <c r="C492" s="24"/>
      <c r="D492" s="9" t="s">
        <v>218</v>
      </c>
      <c r="E492" s="9">
        <v>74.46</v>
      </c>
      <c r="F492" s="9" t="s">
        <v>33</v>
      </c>
      <c r="G492" s="15">
        <v>408.46</v>
      </c>
      <c r="H492" s="9">
        <f>E492*G492/10000</f>
        <v>3.0413931599999997</v>
      </c>
      <c r="I492" s="34"/>
    </row>
    <row r="493" spans="1:9" ht="13.5">
      <c r="A493" s="8">
        <v>3</v>
      </c>
      <c r="B493" s="24" t="s">
        <v>23</v>
      </c>
      <c r="C493" s="24"/>
      <c r="D493" s="9"/>
      <c r="E493" s="9">
        <v>2</v>
      </c>
      <c r="F493" s="9" t="s">
        <v>24</v>
      </c>
      <c r="G493" s="9">
        <v>1200</v>
      </c>
      <c r="H493" s="9">
        <f>E493*G493/10000</f>
        <v>0.24</v>
      </c>
      <c r="I493" s="34"/>
    </row>
    <row r="494" spans="1:9" ht="13.5">
      <c r="A494" s="8">
        <v>4</v>
      </c>
      <c r="B494" s="24" t="s">
        <v>19</v>
      </c>
      <c r="C494" s="24"/>
      <c r="D494" s="9" t="s">
        <v>46</v>
      </c>
      <c r="E494" s="9">
        <v>205</v>
      </c>
      <c r="F494" s="9" t="s">
        <v>21</v>
      </c>
      <c r="G494" s="9">
        <v>50</v>
      </c>
      <c r="H494" s="9">
        <f>E494*G494/10000</f>
        <v>1.025</v>
      </c>
      <c r="I494" s="34"/>
    </row>
    <row r="495" spans="1:9" ht="13.5">
      <c r="A495" s="8">
        <v>5</v>
      </c>
      <c r="B495" s="24" t="s">
        <v>19</v>
      </c>
      <c r="C495" s="24"/>
      <c r="D495" s="9" t="s">
        <v>22</v>
      </c>
      <c r="E495" s="9">
        <v>214</v>
      </c>
      <c r="F495" s="9" t="s">
        <v>21</v>
      </c>
      <c r="G495" s="9">
        <v>30</v>
      </c>
      <c r="H495" s="9">
        <f>E495*G495/10000</f>
        <v>0.642</v>
      </c>
      <c r="I495" s="34"/>
    </row>
    <row r="496" spans="1:9" ht="14.25">
      <c r="A496" s="11">
        <v>6</v>
      </c>
      <c r="B496" s="22" t="s">
        <v>25</v>
      </c>
      <c r="C496" s="22"/>
      <c r="D496" s="12"/>
      <c r="E496" s="12"/>
      <c r="F496" s="12"/>
      <c r="G496" s="12"/>
      <c r="H496" s="12">
        <f>SUM(H491:H495)</f>
        <v>22.419592639999998</v>
      </c>
      <c r="I496" s="38"/>
    </row>
    <row r="497" spans="1:9" ht="18.75">
      <c r="A497" s="3" t="s">
        <v>288</v>
      </c>
      <c r="B497" s="4"/>
      <c r="C497" s="4"/>
      <c r="D497" s="13"/>
      <c r="E497" s="4"/>
      <c r="F497" s="4"/>
      <c r="G497" s="4" t="s">
        <v>2</v>
      </c>
      <c r="H497" s="4"/>
      <c r="I497" s="16"/>
    </row>
    <row r="498" spans="1:9" ht="27">
      <c r="A498" s="5" t="s">
        <v>3</v>
      </c>
      <c r="B498" s="23" t="s">
        <v>4</v>
      </c>
      <c r="C498" s="23"/>
      <c r="D498" s="6" t="s">
        <v>5</v>
      </c>
      <c r="E498" s="7" t="s">
        <v>6</v>
      </c>
      <c r="F498" s="7" t="s">
        <v>7</v>
      </c>
      <c r="G498" s="7" t="s">
        <v>8</v>
      </c>
      <c r="H498" s="7" t="s">
        <v>9</v>
      </c>
      <c r="I498" s="17" t="s">
        <v>10</v>
      </c>
    </row>
    <row r="499" spans="1:9" ht="13.5">
      <c r="A499" s="8">
        <v>1</v>
      </c>
      <c r="B499" s="24" t="s">
        <v>15</v>
      </c>
      <c r="C499" s="24"/>
      <c r="D499" s="9" t="s">
        <v>219</v>
      </c>
      <c r="E499" s="9">
        <v>188.76</v>
      </c>
      <c r="F499" s="9" t="s">
        <v>12</v>
      </c>
      <c r="G499" s="9">
        <v>410.44</v>
      </c>
      <c r="H499" s="9">
        <f aca="true" t="shared" si="21" ref="H499:H505">E499*G499/10000</f>
        <v>7.74746544</v>
      </c>
      <c r="I499" s="37">
        <f>H506*0.35</f>
        <v>10.374080458</v>
      </c>
    </row>
    <row r="500" spans="1:9" ht="13.5">
      <c r="A500" s="8">
        <v>2</v>
      </c>
      <c r="B500" s="24" t="s">
        <v>31</v>
      </c>
      <c r="C500" s="24"/>
      <c r="D500" s="9" t="s">
        <v>220</v>
      </c>
      <c r="E500" s="9">
        <v>45.6</v>
      </c>
      <c r="F500" s="9" t="s">
        <v>33</v>
      </c>
      <c r="G500" s="15">
        <v>408.46</v>
      </c>
      <c r="H500" s="9">
        <f t="shared" si="21"/>
        <v>1.8625775999999998</v>
      </c>
      <c r="I500" s="34"/>
    </row>
    <row r="501" spans="1:9" ht="13.5">
      <c r="A501" s="8">
        <v>3</v>
      </c>
      <c r="B501" s="24" t="s">
        <v>39</v>
      </c>
      <c r="C501" s="24"/>
      <c r="D501" s="9" t="s">
        <v>104</v>
      </c>
      <c r="E501" s="9">
        <v>40</v>
      </c>
      <c r="F501" s="9" t="s">
        <v>33</v>
      </c>
      <c r="G501" s="15">
        <v>321.39</v>
      </c>
      <c r="H501" s="9">
        <f t="shared" si="21"/>
        <v>1.2855599999999998</v>
      </c>
      <c r="I501" s="34"/>
    </row>
    <row r="502" spans="1:9" ht="13.5">
      <c r="A502" s="8">
        <v>4</v>
      </c>
      <c r="B502" s="24" t="s">
        <v>13</v>
      </c>
      <c r="C502" s="24"/>
      <c r="D502" s="9" t="s">
        <v>221</v>
      </c>
      <c r="E502" s="9">
        <v>48.11</v>
      </c>
      <c r="F502" s="9" t="s">
        <v>12</v>
      </c>
      <c r="G502" s="9">
        <v>410.44</v>
      </c>
      <c r="H502" s="9">
        <f t="shared" si="21"/>
        <v>1.97462684</v>
      </c>
      <c r="I502" s="34"/>
    </row>
    <row r="503" spans="1:9" ht="13.5">
      <c r="A503" s="8">
        <v>5</v>
      </c>
      <c r="B503" s="24" t="s">
        <v>23</v>
      </c>
      <c r="C503" s="24"/>
      <c r="D503" s="9"/>
      <c r="E503" s="9">
        <v>3</v>
      </c>
      <c r="F503" s="9" t="s">
        <v>24</v>
      </c>
      <c r="G503" s="9">
        <v>1400</v>
      </c>
      <c r="H503" s="9">
        <f t="shared" si="21"/>
        <v>0.42</v>
      </c>
      <c r="I503" s="34"/>
    </row>
    <row r="504" spans="1:9" ht="14.25">
      <c r="A504" s="8">
        <v>6</v>
      </c>
      <c r="B504" s="28" t="s">
        <v>11</v>
      </c>
      <c r="C504" s="29"/>
      <c r="D504" s="10"/>
      <c r="E504" s="9">
        <v>300</v>
      </c>
      <c r="F504" s="9" t="s">
        <v>12</v>
      </c>
      <c r="G504" s="9">
        <v>517</v>
      </c>
      <c r="H504" s="9">
        <f t="shared" si="21"/>
        <v>15.51</v>
      </c>
      <c r="I504" s="34"/>
    </row>
    <row r="505" spans="1:9" ht="13.5">
      <c r="A505" s="8">
        <v>7</v>
      </c>
      <c r="B505" s="24" t="s">
        <v>19</v>
      </c>
      <c r="C505" s="24"/>
      <c r="D505" s="9" t="s">
        <v>22</v>
      </c>
      <c r="E505" s="9">
        <v>280</v>
      </c>
      <c r="F505" s="9" t="s">
        <v>21</v>
      </c>
      <c r="G505" s="9">
        <v>30</v>
      </c>
      <c r="H505" s="9">
        <f t="shared" si="21"/>
        <v>0.84</v>
      </c>
      <c r="I505" s="34"/>
    </row>
    <row r="506" spans="1:9" ht="14.25">
      <c r="A506" s="11">
        <v>8</v>
      </c>
      <c r="B506" s="22" t="s">
        <v>25</v>
      </c>
      <c r="C506" s="22"/>
      <c r="D506" s="12"/>
      <c r="E506" s="12"/>
      <c r="F506" s="12"/>
      <c r="G506" s="12"/>
      <c r="H506" s="12">
        <f>SUM(H499:H505)</f>
        <v>29.64022988</v>
      </c>
      <c r="I506" s="38"/>
    </row>
    <row r="507" spans="1:9" ht="18.75">
      <c r="A507" s="3" t="s">
        <v>289</v>
      </c>
      <c r="B507" s="4"/>
      <c r="C507" s="4"/>
      <c r="D507" s="13"/>
      <c r="E507" s="4"/>
      <c r="F507" s="4"/>
      <c r="G507" s="4" t="s">
        <v>67</v>
      </c>
      <c r="H507" s="4"/>
      <c r="I507" s="16"/>
    </row>
    <row r="508" spans="1:9" ht="27">
      <c r="A508" s="5" t="s">
        <v>3</v>
      </c>
      <c r="B508" s="23" t="s">
        <v>4</v>
      </c>
      <c r="C508" s="23"/>
      <c r="D508" s="6" t="s">
        <v>5</v>
      </c>
      <c r="E508" s="7" t="s">
        <v>6</v>
      </c>
      <c r="F508" s="7" t="s">
        <v>7</v>
      </c>
      <c r="G508" s="7" t="s">
        <v>8</v>
      </c>
      <c r="H508" s="7" t="s">
        <v>9</v>
      </c>
      <c r="I508" s="17" t="s">
        <v>10</v>
      </c>
    </row>
    <row r="509" spans="1:9" ht="13.5">
      <c r="A509" s="8">
        <v>1</v>
      </c>
      <c r="B509" s="24" t="s">
        <v>15</v>
      </c>
      <c r="C509" s="24"/>
      <c r="D509" s="9" t="s">
        <v>222</v>
      </c>
      <c r="E509" s="9">
        <v>347.2</v>
      </c>
      <c r="F509" s="9" t="s">
        <v>12</v>
      </c>
      <c r="G509" s="9">
        <v>410.44</v>
      </c>
      <c r="H509" s="9">
        <f>E509*G509/10000</f>
        <v>14.250476799999998</v>
      </c>
      <c r="I509" s="37">
        <f>H517*0.35</f>
        <v>15.436045967999998</v>
      </c>
    </row>
    <row r="510" spans="1:9" ht="13.5">
      <c r="A510" s="8">
        <v>2</v>
      </c>
      <c r="B510" s="24" t="s">
        <v>31</v>
      </c>
      <c r="C510" s="24"/>
      <c r="D510" s="9" t="s">
        <v>223</v>
      </c>
      <c r="E510" s="9">
        <v>180</v>
      </c>
      <c r="F510" s="9" t="s">
        <v>33</v>
      </c>
      <c r="G510" s="15">
        <v>408.46</v>
      </c>
      <c r="H510" s="9">
        <f>E510*G510/10000</f>
        <v>7.35228</v>
      </c>
      <c r="I510" s="34"/>
    </row>
    <row r="511" spans="1:9" ht="13.5">
      <c r="A511" s="8">
        <v>3</v>
      </c>
      <c r="B511" s="24" t="s">
        <v>34</v>
      </c>
      <c r="C511" s="24"/>
      <c r="D511" s="9" t="s">
        <v>35</v>
      </c>
      <c r="E511" s="9">
        <v>1</v>
      </c>
      <c r="F511" s="9" t="s">
        <v>27</v>
      </c>
      <c r="G511" s="9">
        <v>23000</v>
      </c>
      <c r="H511" s="9">
        <f>E511*G511/10000</f>
        <v>2.3</v>
      </c>
      <c r="I511" s="34"/>
    </row>
    <row r="512" spans="1:9" ht="13.5">
      <c r="A512" s="8">
        <v>4</v>
      </c>
      <c r="B512" s="24" t="s">
        <v>13</v>
      </c>
      <c r="C512" s="24"/>
      <c r="D512" s="9" t="s">
        <v>224</v>
      </c>
      <c r="E512" s="9">
        <v>220.72</v>
      </c>
      <c r="F512" s="9" t="s">
        <v>12</v>
      </c>
      <c r="G512" s="9">
        <v>410.44</v>
      </c>
      <c r="H512" s="9">
        <f>E512*G512/10000</f>
        <v>9.05923168</v>
      </c>
      <c r="I512" s="34"/>
    </row>
    <row r="513" spans="1:9" ht="13.5">
      <c r="A513" s="8">
        <v>5</v>
      </c>
      <c r="B513" s="24" t="s">
        <v>23</v>
      </c>
      <c r="C513" s="24"/>
      <c r="D513" s="9"/>
      <c r="E513" s="9">
        <v>2</v>
      </c>
      <c r="F513" s="9" t="s">
        <v>24</v>
      </c>
      <c r="G513" s="9">
        <v>4550</v>
      </c>
      <c r="H513" s="9">
        <f>E513*G513/10000</f>
        <v>0.91</v>
      </c>
      <c r="I513" s="34"/>
    </row>
    <row r="514" spans="1:9" ht="14.25">
      <c r="A514" s="8">
        <v>6</v>
      </c>
      <c r="B514" s="28" t="s">
        <v>11</v>
      </c>
      <c r="C514" s="29"/>
      <c r="D514" s="10"/>
      <c r="E514" s="9">
        <v>150</v>
      </c>
      <c r="F514" s="9" t="s">
        <v>12</v>
      </c>
      <c r="G514" s="9">
        <v>517</v>
      </c>
      <c r="H514" s="9">
        <f>E514*G514/10000</f>
        <v>7.755</v>
      </c>
      <c r="I514" s="34"/>
    </row>
    <row r="515" spans="1:9" ht="13.5">
      <c r="A515" s="8">
        <v>7</v>
      </c>
      <c r="B515" s="24" t="s">
        <v>19</v>
      </c>
      <c r="C515" s="24"/>
      <c r="D515" s="9" t="s">
        <v>20</v>
      </c>
      <c r="E515" s="9">
        <v>400</v>
      </c>
      <c r="F515" s="9" t="s">
        <v>21</v>
      </c>
      <c r="G515" s="9">
        <v>50</v>
      </c>
      <c r="H515" s="9">
        <f>E515*G515/10000</f>
        <v>2</v>
      </c>
      <c r="I515" s="34"/>
    </row>
    <row r="516" spans="1:9" ht="13.5">
      <c r="A516" s="8">
        <v>8</v>
      </c>
      <c r="B516" s="24" t="s">
        <v>19</v>
      </c>
      <c r="C516" s="24"/>
      <c r="D516" s="9" t="s">
        <v>146</v>
      </c>
      <c r="E516" s="9">
        <v>70</v>
      </c>
      <c r="F516" s="9" t="s">
        <v>21</v>
      </c>
      <c r="G516" s="9">
        <v>68</v>
      </c>
      <c r="H516" s="9">
        <f>E516*G516/10000</f>
        <v>0.476</v>
      </c>
      <c r="I516" s="34"/>
    </row>
    <row r="517" spans="1:9" ht="14.25">
      <c r="A517" s="11">
        <v>9</v>
      </c>
      <c r="B517" s="22" t="s">
        <v>25</v>
      </c>
      <c r="C517" s="22"/>
      <c r="D517" s="12"/>
      <c r="E517" s="12"/>
      <c r="F517" s="12"/>
      <c r="G517" s="12"/>
      <c r="H517" s="12">
        <f>SUM(H509:H516)</f>
        <v>44.10298848</v>
      </c>
      <c r="I517" s="38"/>
    </row>
    <row r="518" spans="1:9" ht="18.75">
      <c r="A518" s="31" t="s">
        <v>225</v>
      </c>
      <c r="B518" s="32"/>
      <c r="C518" s="32"/>
      <c r="D518" s="32"/>
      <c r="E518" s="32"/>
      <c r="F518" s="32"/>
      <c r="G518" s="32"/>
      <c r="H518" s="33"/>
      <c r="I518" s="20">
        <f>I4+I14+I23+I32+I39+I48+I56+I66+I72+I79+I87+I96+I103+I110+I117+I127+I134+I143+I150+I154+I162+I170+I177+I186+I197+I206+I215+I222+I227+I234+I241+I251+I260+I269+I276+I286+I294+I302+I312+I320+I327+I334+I342+I348+I355+I361+I368+I375+I382+I389+I401+I409+I416+I423+I430+I437+I444+I451+I459+I467+I474+I483+I491+I499+I509</f>
        <v>464.00396300999995</v>
      </c>
    </row>
  </sheetData>
  <sheetProtection/>
  <mergeCells count="518">
    <mergeCell ref="I483:I488"/>
    <mergeCell ref="I491:I496"/>
    <mergeCell ref="I499:I506"/>
    <mergeCell ref="I509:I517"/>
    <mergeCell ref="I416:I420"/>
    <mergeCell ref="I423:I427"/>
    <mergeCell ref="I430:I434"/>
    <mergeCell ref="I437:I441"/>
    <mergeCell ref="I444:I448"/>
    <mergeCell ref="I451:I456"/>
    <mergeCell ref="I459:I464"/>
    <mergeCell ref="I467:I471"/>
    <mergeCell ref="I474:I480"/>
    <mergeCell ref="I348:I352"/>
    <mergeCell ref="I355:I358"/>
    <mergeCell ref="I361:I365"/>
    <mergeCell ref="I368:I372"/>
    <mergeCell ref="I375:I379"/>
    <mergeCell ref="I382:I386"/>
    <mergeCell ref="I389:I398"/>
    <mergeCell ref="I401:I406"/>
    <mergeCell ref="I409:I413"/>
    <mergeCell ref="I276:I283"/>
    <mergeCell ref="I286:I291"/>
    <mergeCell ref="I294:I299"/>
    <mergeCell ref="I302:I309"/>
    <mergeCell ref="I312:I317"/>
    <mergeCell ref="I320:I324"/>
    <mergeCell ref="I327:I331"/>
    <mergeCell ref="I334:I339"/>
    <mergeCell ref="I342:I345"/>
    <mergeCell ref="I206:I212"/>
    <mergeCell ref="I215:I219"/>
    <mergeCell ref="I222:I224"/>
    <mergeCell ref="I227:I231"/>
    <mergeCell ref="I234:I238"/>
    <mergeCell ref="I241:I248"/>
    <mergeCell ref="I251:I257"/>
    <mergeCell ref="I260:I266"/>
    <mergeCell ref="I269:I273"/>
    <mergeCell ref="I134:I140"/>
    <mergeCell ref="I143:I147"/>
    <mergeCell ref="I150:I151"/>
    <mergeCell ref="I154:I159"/>
    <mergeCell ref="I162:I167"/>
    <mergeCell ref="I170:I174"/>
    <mergeCell ref="I177:I183"/>
    <mergeCell ref="I186:I194"/>
    <mergeCell ref="I197:I203"/>
    <mergeCell ref="B512:C512"/>
    <mergeCell ref="B513:C513"/>
    <mergeCell ref="B514:C514"/>
    <mergeCell ref="B515:C515"/>
    <mergeCell ref="B516:C516"/>
    <mergeCell ref="B517:C517"/>
    <mergeCell ref="A518:H518"/>
    <mergeCell ref="I4:I11"/>
    <mergeCell ref="I14:I20"/>
    <mergeCell ref="I23:I29"/>
    <mergeCell ref="I32:I36"/>
    <mergeCell ref="I39:I45"/>
    <mergeCell ref="I48:I53"/>
    <mergeCell ref="I56:I63"/>
    <mergeCell ref="I66:I69"/>
    <mergeCell ref="I72:I76"/>
    <mergeCell ref="I79:I84"/>
    <mergeCell ref="I87:I93"/>
    <mergeCell ref="I96:I100"/>
    <mergeCell ref="I103:I107"/>
    <mergeCell ref="I110:I114"/>
    <mergeCell ref="I117:I124"/>
    <mergeCell ref="I127:I131"/>
    <mergeCell ref="B502:C502"/>
    <mergeCell ref="B503:C503"/>
    <mergeCell ref="B504:C504"/>
    <mergeCell ref="B505:C505"/>
    <mergeCell ref="B506:C506"/>
    <mergeCell ref="B508:C508"/>
    <mergeCell ref="B509:C509"/>
    <mergeCell ref="B510:C510"/>
    <mergeCell ref="B511:C511"/>
    <mergeCell ref="B492:C492"/>
    <mergeCell ref="B493:C493"/>
    <mergeCell ref="B494:C494"/>
    <mergeCell ref="B495:C495"/>
    <mergeCell ref="B496:C496"/>
    <mergeCell ref="B498:C498"/>
    <mergeCell ref="B499:C499"/>
    <mergeCell ref="B500:C500"/>
    <mergeCell ref="B501:C501"/>
    <mergeCell ref="B482:C482"/>
    <mergeCell ref="B483:C483"/>
    <mergeCell ref="B484:C484"/>
    <mergeCell ref="B485:C485"/>
    <mergeCell ref="B486:C486"/>
    <mergeCell ref="B487:C487"/>
    <mergeCell ref="B488:C488"/>
    <mergeCell ref="B490:C490"/>
    <mergeCell ref="B491:C491"/>
    <mergeCell ref="B471:C471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61:C461"/>
    <mergeCell ref="B462:C462"/>
    <mergeCell ref="B463:C463"/>
    <mergeCell ref="B464:C464"/>
    <mergeCell ref="B466:C466"/>
    <mergeCell ref="B467:C467"/>
    <mergeCell ref="B468:C468"/>
    <mergeCell ref="B469:C469"/>
    <mergeCell ref="B470:C470"/>
    <mergeCell ref="B451:C451"/>
    <mergeCell ref="B452:C452"/>
    <mergeCell ref="B453:C453"/>
    <mergeCell ref="B454:C454"/>
    <mergeCell ref="B455:C455"/>
    <mergeCell ref="B456:C456"/>
    <mergeCell ref="B458:C458"/>
    <mergeCell ref="B459:C459"/>
    <mergeCell ref="B460:C460"/>
    <mergeCell ref="B440:C440"/>
    <mergeCell ref="B441:C441"/>
    <mergeCell ref="B443:C443"/>
    <mergeCell ref="B444:C444"/>
    <mergeCell ref="B445:C445"/>
    <mergeCell ref="B446:C446"/>
    <mergeCell ref="B447:C447"/>
    <mergeCell ref="B448:C448"/>
    <mergeCell ref="B450:C450"/>
    <mergeCell ref="B430:C430"/>
    <mergeCell ref="B431:C431"/>
    <mergeCell ref="B432:C432"/>
    <mergeCell ref="B433:C433"/>
    <mergeCell ref="B434:C434"/>
    <mergeCell ref="B436:C436"/>
    <mergeCell ref="B437:C437"/>
    <mergeCell ref="B438:C438"/>
    <mergeCell ref="B439:C439"/>
    <mergeCell ref="B419:C419"/>
    <mergeCell ref="B420:C420"/>
    <mergeCell ref="B422:C422"/>
    <mergeCell ref="B423:C423"/>
    <mergeCell ref="B424:C424"/>
    <mergeCell ref="B425:C425"/>
    <mergeCell ref="B426:C426"/>
    <mergeCell ref="B427:C427"/>
    <mergeCell ref="B429:C429"/>
    <mergeCell ref="B409:C409"/>
    <mergeCell ref="B410:C410"/>
    <mergeCell ref="B411:C411"/>
    <mergeCell ref="B412:C412"/>
    <mergeCell ref="B413:C413"/>
    <mergeCell ref="B415:C415"/>
    <mergeCell ref="B416:C416"/>
    <mergeCell ref="B417:C417"/>
    <mergeCell ref="B418:C418"/>
    <mergeCell ref="B398:C398"/>
    <mergeCell ref="B400:C400"/>
    <mergeCell ref="B401:C401"/>
    <mergeCell ref="B402:C402"/>
    <mergeCell ref="B403:C403"/>
    <mergeCell ref="B404:C404"/>
    <mergeCell ref="B405:C405"/>
    <mergeCell ref="B406:C406"/>
    <mergeCell ref="B408:C40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78:C378"/>
    <mergeCell ref="B379:C379"/>
    <mergeCell ref="B381:C381"/>
    <mergeCell ref="B382:C382"/>
    <mergeCell ref="B383:C383"/>
    <mergeCell ref="B384:C384"/>
    <mergeCell ref="B385:C385"/>
    <mergeCell ref="B386:C386"/>
    <mergeCell ref="B388:C388"/>
    <mergeCell ref="B368:C368"/>
    <mergeCell ref="B369:C369"/>
    <mergeCell ref="B370:C370"/>
    <mergeCell ref="B371:C371"/>
    <mergeCell ref="B372:C372"/>
    <mergeCell ref="B374:C374"/>
    <mergeCell ref="B375:C375"/>
    <mergeCell ref="B376:C376"/>
    <mergeCell ref="B377:C377"/>
    <mergeCell ref="B357:C357"/>
    <mergeCell ref="B358:C358"/>
    <mergeCell ref="B360:C360"/>
    <mergeCell ref="B361:C361"/>
    <mergeCell ref="B362:C362"/>
    <mergeCell ref="B363:C363"/>
    <mergeCell ref="B364:C364"/>
    <mergeCell ref="B365:C365"/>
    <mergeCell ref="B367:C367"/>
    <mergeCell ref="B347:C347"/>
    <mergeCell ref="B348:C348"/>
    <mergeCell ref="B349:C349"/>
    <mergeCell ref="B350:C350"/>
    <mergeCell ref="B351:C351"/>
    <mergeCell ref="B352:C352"/>
    <mergeCell ref="B354:C354"/>
    <mergeCell ref="B355:C355"/>
    <mergeCell ref="B356:C356"/>
    <mergeCell ref="B336:C336"/>
    <mergeCell ref="B337:C337"/>
    <mergeCell ref="B338:C338"/>
    <mergeCell ref="B339:C339"/>
    <mergeCell ref="B341:C341"/>
    <mergeCell ref="B342:C342"/>
    <mergeCell ref="B343:C343"/>
    <mergeCell ref="B344:C344"/>
    <mergeCell ref="B345:C345"/>
    <mergeCell ref="B326:C326"/>
    <mergeCell ref="B327:C327"/>
    <mergeCell ref="B328:C328"/>
    <mergeCell ref="B329:C329"/>
    <mergeCell ref="B330:C330"/>
    <mergeCell ref="B331:C331"/>
    <mergeCell ref="B333:C333"/>
    <mergeCell ref="B334:C334"/>
    <mergeCell ref="B335:C335"/>
    <mergeCell ref="B315:C315"/>
    <mergeCell ref="B316:C316"/>
    <mergeCell ref="B317:C317"/>
    <mergeCell ref="B319:C319"/>
    <mergeCell ref="B320:C320"/>
    <mergeCell ref="B321:C321"/>
    <mergeCell ref="B322:C322"/>
    <mergeCell ref="B323:C323"/>
    <mergeCell ref="B324:C324"/>
    <mergeCell ref="B305:C305"/>
    <mergeCell ref="B306:C306"/>
    <mergeCell ref="B307:C307"/>
    <mergeCell ref="B308:C308"/>
    <mergeCell ref="B309:C309"/>
    <mergeCell ref="B311:C311"/>
    <mergeCell ref="B312:C312"/>
    <mergeCell ref="B313:C313"/>
    <mergeCell ref="B314:C314"/>
    <mergeCell ref="B295:C295"/>
    <mergeCell ref="B296:C296"/>
    <mergeCell ref="B297:C297"/>
    <mergeCell ref="B298:C298"/>
    <mergeCell ref="B299:C299"/>
    <mergeCell ref="B301:C301"/>
    <mergeCell ref="B302:C302"/>
    <mergeCell ref="B303:C303"/>
    <mergeCell ref="B304:C304"/>
    <mergeCell ref="B285:C285"/>
    <mergeCell ref="B286:C286"/>
    <mergeCell ref="B287:C287"/>
    <mergeCell ref="B288:C288"/>
    <mergeCell ref="B289:C289"/>
    <mergeCell ref="B290:C290"/>
    <mergeCell ref="B291:C291"/>
    <mergeCell ref="B293:C293"/>
    <mergeCell ref="B294:C29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64:C264"/>
    <mergeCell ref="B265:C265"/>
    <mergeCell ref="B266:C266"/>
    <mergeCell ref="B268:C268"/>
    <mergeCell ref="B269:C269"/>
    <mergeCell ref="B270:C270"/>
    <mergeCell ref="B271:C271"/>
    <mergeCell ref="B272:C272"/>
    <mergeCell ref="B273:C273"/>
    <mergeCell ref="B254:C254"/>
    <mergeCell ref="B255:C255"/>
    <mergeCell ref="B256:C256"/>
    <mergeCell ref="B257:C257"/>
    <mergeCell ref="B259:C259"/>
    <mergeCell ref="B260:C260"/>
    <mergeCell ref="B261:C261"/>
    <mergeCell ref="B262:C262"/>
    <mergeCell ref="B263:C263"/>
    <mergeCell ref="B244:C244"/>
    <mergeCell ref="B245:C245"/>
    <mergeCell ref="B246:C246"/>
    <mergeCell ref="B247:C247"/>
    <mergeCell ref="B248:C248"/>
    <mergeCell ref="B250:C250"/>
    <mergeCell ref="B251:C251"/>
    <mergeCell ref="B252:C252"/>
    <mergeCell ref="B253:C253"/>
    <mergeCell ref="B234:C234"/>
    <mergeCell ref="B235:C235"/>
    <mergeCell ref="B236:C236"/>
    <mergeCell ref="B237:C237"/>
    <mergeCell ref="B238:C238"/>
    <mergeCell ref="B240:C240"/>
    <mergeCell ref="B241:C241"/>
    <mergeCell ref="B242:C242"/>
    <mergeCell ref="B243:C243"/>
    <mergeCell ref="B223:C223"/>
    <mergeCell ref="B224:C224"/>
    <mergeCell ref="B226:C226"/>
    <mergeCell ref="B227:C227"/>
    <mergeCell ref="B228:C228"/>
    <mergeCell ref="B229:C229"/>
    <mergeCell ref="B230:C230"/>
    <mergeCell ref="B231:C231"/>
    <mergeCell ref="B233:C233"/>
    <mergeCell ref="B212:C212"/>
    <mergeCell ref="B214:C214"/>
    <mergeCell ref="B215:C215"/>
    <mergeCell ref="B216:C216"/>
    <mergeCell ref="B217:C217"/>
    <mergeCell ref="B218:C218"/>
    <mergeCell ref="B219:C219"/>
    <mergeCell ref="B221:C221"/>
    <mergeCell ref="B222:C222"/>
    <mergeCell ref="B202:C202"/>
    <mergeCell ref="B203:C203"/>
    <mergeCell ref="B205:C205"/>
    <mergeCell ref="B206:C206"/>
    <mergeCell ref="B207:C207"/>
    <mergeCell ref="B208:C208"/>
    <mergeCell ref="B209:C209"/>
    <mergeCell ref="B210:C210"/>
    <mergeCell ref="B211:C211"/>
    <mergeCell ref="B192:C192"/>
    <mergeCell ref="B193:C193"/>
    <mergeCell ref="B194:C194"/>
    <mergeCell ref="B196:C196"/>
    <mergeCell ref="B197:C197"/>
    <mergeCell ref="B198:C198"/>
    <mergeCell ref="B199:C199"/>
    <mergeCell ref="B200:C200"/>
    <mergeCell ref="B201:C201"/>
    <mergeCell ref="B182:C182"/>
    <mergeCell ref="B183:C183"/>
    <mergeCell ref="B185:C185"/>
    <mergeCell ref="B186:C186"/>
    <mergeCell ref="B187:C187"/>
    <mergeCell ref="B188:C188"/>
    <mergeCell ref="B189:C189"/>
    <mergeCell ref="B190:C190"/>
    <mergeCell ref="B191:C191"/>
    <mergeCell ref="B172:C172"/>
    <mergeCell ref="B173:C173"/>
    <mergeCell ref="B174:C174"/>
    <mergeCell ref="B176:C176"/>
    <mergeCell ref="B177:C177"/>
    <mergeCell ref="B178:C178"/>
    <mergeCell ref="B179:C179"/>
    <mergeCell ref="B180:C180"/>
    <mergeCell ref="B181:C181"/>
    <mergeCell ref="B162:C162"/>
    <mergeCell ref="B163:C163"/>
    <mergeCell ref="B164:C164"/>
    <mergeCell ref="B165:C165"/>
    <mergeCell ref="B166:C166"/>
    <mergeCell ref="B167:C167"/>
    <mergeCell ref="B169:C169"/>
    <mergeCell ref="B170:C170"/>
    <mergeCell ref="B171:C171"/>
    <mergeCell ref="B151:C151"/>
    <mergeCell ref="B153:C153"/>
    <mergeCell ref="B154:C154"/>
    <mergeCell ref="B155:C155"/>
    <mergeCell ref="B156:C156"/>
    <mergeCell ref="B157:C157"/>
    <mergeCell ref="B158:C158"/>
    <mergeCell ref="B159:C159"/>
    <mergeCell ref="B161:C161"/>
    <mergeCell ref="B140:C140"/>
    <mergeCell ref="B142:C142"/>
    <mergeCell ref="B143:C143"/>
    <mergeCell ref="B144:C144"/>
    <mergeCell ref="B145:C145"/>
    <mergeCell ref="B146:C146"/>
    <mergeCell ref="B147:C147"/>
    <mergeCell ref="B149:C149"/>
    <mergeCell ref="B150:C150"/>
    <mergeCell ref="B130:C130"/>
    <mergeCell ref="B131:C131"/>
    <mergeCell ref="B133:C133"/>
    <mergeCell ref="B134:C134"/>
    <mergeCell ref="B135:C135"/>
    <mergeCell ref="B136:C136"/>
    <mergeCell ref="B137:C137"/>
    <mergeCell ref="B138:C138"/>
    <mergeCell ref="B139:C139"/>
    <mergeCell ref="B120:C120"/>
    <mergeCell ref="B121:C121"/>
    <mergeCell ref="B122:C122"/>
    <mergeCell ref="B123:C123"/>
    <mergeCell ref="B124:C124"/>
    <mergeCell ref="B126:C126"/>
    <mergeCell ref="B127:C127"/>
    <mergeCell ref="B128:C128"/>
    <mergeCell ref="B129:C129"/>
    <mergeCell ref="B110:C110"/>
    <mergeCell ref="B111:C111"/>
    <mergeCell ref="B112:C112"/>
    <mergeCell ref="B113:C113"/>
    <mergeCell ref="B114:C114"/>
    <mergeCell ref="B116:C116"/>
    <mergeCell ref="B117:C117"/>
    <mergeCell ref="B118:C118"/>
    <mergeCell ref="B119:C119"/>
    <mergeCell ref="B99:C99"/>
    <mergeCell ref="B100:C100"/>
    <mergeCell ref="B102:C102"/>
    <mergeCell ref="B103:C103"/>
    <mergeCell ref="B104:C104"/>
    <mergeCell ref="B105:C105"/>
    <mergeCell ref="B106:C106"/>
    <mergeCell ref="B107:C107"/>
    <mergeCell ref="B109:C109"/>
    <mergeCell ref="B89:C89"/>
    <mergeCell ref="B90:C90"/>
    <mergeCell ref="B91:C91"/>
    <mergeCell ref="B92:C92"/>
    <mergeCell ref="B93:C93"/>
    <mergeCell ref="B95:C95"/>
    <mergeCell ref="B96:C96"/>
    <mergeCell ref="B97:C97"/>
    <mergeCell ref="B98:C98"/>
    <mergeCell ref="B79:C79"/>
    <mergeCell ref="B80:C80"/>
    <mergeCell ref="B81:C81"/>
    <mergeCell ref="B82:C82"/>
    <mergeCell ref="B83:C83"/>
    <mergeCell ref="B84:C84"/>
    <mergeCell ref="B86:C86"/>
    <mergeCell ref="B87:C87"/>
    <mergeCell ref="B88:C88"/>
    <mergeCell ref="B68:C68"/>
    <mergeCell ref="B69:C69"/>
    <mergeCell ref="B71:C71"/>
    <mergeCell ref="B72:C72"/>
    <mergeCell ref="B73:C73"/>
    <mergeCell ref="B74:C74"/>
    <mergeCell ref="B75:C75"/>
    <mergeCell ref="B76:C76"/>
    <mergeCell ref="B78:C78"/>
    <mergeCell ref="B58:C58"/>
    <mergeCell ref="B59:C59"/>
    <mergeCell ref="B60:C60"/>
    <mergeCell ref="B61:C61"/>
    <mergeCell ref="B62:C62"/>
    <mergeCell ref="B63:C63"/>
    <mergeCell ref="B65:C65"/>
    <mergeCell ref="B66:C66"/>
    <mergeCell ref="B67:C6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38:C38"/>
    <mergeCell ref="B39:C39"/>
    <mergeCell ref="B40:C40"/>
    <mergeCell ref="B41:C41"/>
    <mergeCell ref="B42:C42"/>
    <mergeCell ref="B43:C43"/>
    <mergeCell ref="B44:C44"/>
    <mergeCell ref="B45:C45"/>
    <mergeCell ref="B47:C47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11:C11"/>
    <mergeCell ref="B13:C13"/>
    <mergeCell ref="B14:C14"/>
    <mergeCell ref="B15:C15"/>
    <mergeCell ref="B16:C16"/>
    <mergeCell ref="A1:I1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699305555555556" right="0.699305555555556" top="0.75" bottom="0.75" header="0.3" footer="0.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2021-07-05T14:52:00Z</cp:lastPrinted>
  <dcterms:created xsi:type="dcterms:W3CDTF">2021-04-12T07:47:00Z</dcterms:created>
  <dcterms:modified xsi:type="dcterms:W3CDTF">2021-07-27T00:55:04Z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9234D534E3844A0698B210B2BCE94F58</vt:lpwstr>
  </property>
</Properties>
</file>