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1"/>
  </bookViews>
  <sheets>
    <sheet name="IB" sheetId="1" state="hidden" r:id="rId1"/>
    <sheet name="财政总决算报表目录" sheetId="2" r:id="rId2"/>
    <sheet name="第一部分" sheetId="3" r:id="rId3"/>
    <sheet name="J01" sheetId="4" r:id="rId4"/>
    <sheet name="J01 -1" sheetId="5" r:id="rId5"/>
    <sheet name="J01-2" sheetId="6" r:id="rId6"/>
    <sheet name="J01-3" sheetId="7" r:id="rId7"/>
    <sheet name="J02" sheetId="8" r:id="rId8"/>
    <sheet name="J03" sheetId="9" r:id="rId9"/>
    <sheet name="J04" sheetId="10" r:id="rId10"/>
    <sheet name="J05" sheetId="11" r:id="rId11"/>
    <sheet name="J06" sheetId="12" r:id="rId12"/>
    <sheet name="J07" sheetId="13" r:id="rId13"/>
    <sheet name="J08" sheetId="14" r:id="rId14"/>
    <sheet name="J09" sheetId="15" r:id="rId15"/>
    <sheet name="J10" sheetId="16" r:id="rId16"/>
    <sheet name="第二部分" sheetId="17" r:id="rId17"/>
    <sheet name="J11" sheetId="18" r:id="rId18"/>
    <sheet name="J11 -1" sheetId="19" r:id="rId19"/>
    <sheet name="J11-2" sheetId="20" r:id="rId20"/>
    <sheet name="J12" sheetId="21" r:id="rId21"/>
    <sheet name="J13" sheetId="22" r:id="rId22"/>
    <sheet name="J14" sheetId="23" r:id="rId23"/>
    <sheet name="J15" sheetId="24" r:id="rId24"/>
    <sheet name="J16" sheetId="25" r:id="rId25"/>
    <sheet name="J16 -1" sheetId="26" r:id="rId26"/>
    <sheet name="J17" sheetId="27" r:id="rId27"/>
    <sheet name="J18" sheetId="28" r:id="rId28"/>
    <sheet name="第三部分" sheetId="29" r:id="rId29"/>
    <sheet name="J19" sheetId="30" r:id="rId30"/>
    <sheet name="J19 -1" sheetId="31" r:id="rId31"/>
    <sheet name="J19-2" sheetId="32" r:id="rId32"/>
    <sheet name="J20" sheetId="33" r:id="rId33"/>
    <sheet name="J21" sheetId="34" r:id="rId34"/>
    <sheet name="J22" sheetId="35" r:id="rId35"/>
    <sheet name="第四部分" sheetId="36" r:id="rId36"/>
    <sheet name="J23" sheetId="37" r:id="rId37"/>
    <sheet name="J24" sheetId="38" r:id="rId38"/>
    <sheet name="J25" sheetId="39" r:id="rId39"/>
    <sheet name="J25-1" sheetId="40" r:id="rId40"/>
    <sheet name="J25-2" sheetId="41" r:id="rId41"/>
    <sheet name="J26" sheetId="42" r:id="rId42"/>
    <sheet name="J27" sheetId="43" r:id="rId43"/>
    <sheet name="J28" sheetId="44" r:id="rId44"/>
    <sheet name="J29" sheetId="45" r:id="rId45"/>
    <sheet name="J71" sheetId="46" r:id="rId46"/>
    <sheet name="J72" sheetId="47" r:id="rId47"/>
    <sheet name="J73" sheetId="48" r:id="rId48"/>
    <sheet name="FIB" sheetId="49" r:id="rId49"/>
    <sheet name="FML" sheetId="50" r:id="rId50"/>
    <sheet name="sheet001" sheetId="51" r:id="rId51"/>
    <sheet name="F01" sheetId="52" r:id="rId52"/>
    <sheet name="F02" sheetId="53" r:id="rId53"/>
    <sheet name="F03" sheetId="54" r:id="rId54"/>
    <sheet name="F04" sheetId="55" r:id="rId55"/>
    <sheet name="F05" sheetId="56" r:id="rId56"/>
    <sheet name="F06" sheetId="57" r:id="rId57"/>
    <sheet name="F07" sheetId="58" r:id="rId58"/>
    <sheet name="F08" sheetId="59" r:id="rId59"/>
    <sheet name="F09" sheetId="60" r:id="rId60"/>
    <sheet name="F10" sheetId="61" r:id="rId61"/>
    <sheet name="F11" sheetId="62" r:id="rId62"/>
    <sheet name="F12" sheetId="63" r:id="rId63"/>
    <sheet name="F13" sheetId="64" r:id="rId64"/>
    <sheet name="sheet002" sheetId="65" r:id="rId65"/>
    <sheet name="F14" sheetId="66" r:id="rId66"/>
    <sheet name="F15" sheetId="67" r:id="rId67"/>
    <sheet name="sheet003" sheetId="68" r:id="rId68"/>
    <sheet name="F16" sheetId="69" r:id="rId69"/>
    <sheet name="F17" sheetId="70" r:id="rId70"/>
    <sheet name="sheet004" sheetId="71" r:id="rId71"/>
    <sheet name="F18" sheetId="72" r:id="rId72"/>
    <sheet name="F19" sheetId="73" r:id="rId73"/>
    <sheet name="F20" sheetId="74" r:id="rId74"/>
  </sheets>
  <definedNames/>
  <calcPr fullCalcOnLoad="1"/>
</workbook>
</file>

<file path=xl/sharedStrings.xml><?xml version="1.0" encoding="utf-8"?>
<sst xmlns="http://schemas.openxmlformats.org/spreadsheetml/2006/main" count="4988" uniqueCount="2930">
  <si>
    <t>东安县</t>
  </si>
  <si>
    <t>2018年度财政总决算报表</t>
  </si>
  <si>
    <t>财政厅（局）编成日期: 二〇一九年四月 二十八日</t>
  </si>
  <si>
    <t xml:space="preserve">    人民政府审定日期: 二〇一九年四月 二十八日</t>
  </si>
  <si>
    <t xml:space="preserve">    向财政部报出日期: 二〇一九年四月 二十八日</t>
  </si>
  <si>
    <t xml:space="preserve">      财政厅（局）负责人（章）                     处室负责人（章）                      经办人（章)</t>
  </si>
  <si>
    <t>财 政 总 决 算 报 表 目 录</t>
  </si>
  <si>
    <t>表号</t>
  </si>
  <si>
    <t>表名</t>
  </si>
  <si>
    <t>页码</t>
  </si>
  <si>
    <t>决算01表</t>
  </si>
  <si>
    <t>一般公共预算收支决算总表</t>
  </si>
  <si>
    <t>第一部分:一般公共预算</t>
  </si>
  <si>
    <t>决算01-1表</t>
  </si>
  <si>
    <t>一般公共预算收入决算总表</t>
  </si>
  <si>
    <t>决算01-2表</t>
  </si>
  <si>
    <t>一般公共预算支出决算总表</t>
  </si>
  <si>
    <t>决算01-3表</t>
  </si>
  <si>
    <t>一般公共预算收支决算表</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</si>
  <si>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</si>
  <si>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</si>
  <si>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</si>
  <si>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</si>
  <si>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</si>
  <si>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</si>
  <si>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</si>
  <si>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</si>
  <si>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</si>
  <si>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</si>
  <si>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</si>
  <si>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一般公共预算税收返还和转移支付决算表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</si>
  <si>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</si>
  <si>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</si>
  <si>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</si>
  <si>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</si>
  <si>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</si>
  <si>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</si>
  <si>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</si>
  <si>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</si>
  <si>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</si>
  <si>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决算11-1表</t>
  </si>
  <si>
    <t>政府性基金预算收入决算总表</t>
  </si>
  <si>
    <t>决算11-2表</t>
  </si>
  <si>
    <t>政府性基金预算支出决算总表</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</si>
  <si>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</si>
  <si>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</si>
  <si>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</si>
  <si>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</si>
  <si>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</si>
  <si>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</si>
  <si>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</si>
  <si>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</si>
  <si>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</si>
  <si>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</si>
  <si>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决算16-1表</t>
  </si>
  <si>
    <t>政府性基金转移支付决算表</t>
  </si>
  <si>
    <t>决算17表</t>
  </si>
  <si>
    <t>政府性基金预算收支决算分级表</t>
  </si>
  <si>
    <t>决算18表</t>
  </si>
  <si>
    <t>政府性基金预算收支及平衡情况表</t>
  </si>
  <si>
    <t>决算19表</t>
  </si>
  <si>
    <t>国有资本经营预算收支决算总表</t>
  </si>
  <si>
    <t>第三部分:国有资本经营预算</t>
  </si>
  <si>
    <t>决算19-1表</t>
  </si>
  <si>
    <t>国有资本经营预算收入决算总表</t>
  </si>
  <si>
    <t>决算19-2表</t>
  </si>
  <si>
    <t>国有资本经营预算支出决算总表</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</si>
  <si>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</si>
  <si>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</si>
  <si>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</si>
  <si>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</si>
  <si>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</si>
  <si>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</si>
  <si>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</si>
  <si>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</si>
  <si>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</si>
  <si>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</si>
  <si>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</si>
  <si>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</si>
  <si>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</si>
  <si>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决算25-1表</t>
  </si>
  <si>
    <t>地方政府一般债务限额和余额情况决算表</t>
  </si>
  <si>
    <t>决算25-2表</t>
  </si>
  <si>
    <t>地方政府专项债务限额和余额情况决算表</t>
  </si>
  <si>
    <t>决算26表</t>
  </si>
  <si>
    <t>基本数字表</t>
  </si>
  <si>
    <t>决算27表</t>
  </si>
  <si>
    <t>贫困县相关财政指标表</t>
  </si>
  <si>
    <t>决算28表</t>
  </si>
  <si>
    <t>乡镇财政收支决算表</t>
  </si>
  <si>
    <t>决算29表</t>
  </si>
  <si>
    <t>一般公共预算基本支出决算表  
部门：湖南省永州市东安县2018年度部门决算汇总  
项目  基本支出
功能分类科目编码 科目名称 
栏次  2
合计  2,016,996,359.93
201 一般公共服务支出 306,898,752.00
20101 人大事务 7,750,000.00
20102 政协事务 5,370,000.00
20103 政府办公厅（室）及相关机构事务 126,190,000.00
20104 发展与改革事务 5,700,000.00
20105 统计信息事务 3,040,000.00
20106 财政事务 26,230,000.00
20107 税收事务 35,000,000.00
20108 审计事务 2,350,000.00
20110 人力资源事务 3,650,000.00
20111 纪检监察事务 5,790,000.00
20113 商贸事务 8,550,000.00
20114 知识产权事务 80,000.00
20115 工商行政管理事务 23,950,000.00
20117 质量技术监督与检验检疫事务 4,520,000.00
20124 宗教事务 390,000.00
20125 港澳台侨事务 740,000.00
20126 档案事务 1,180,000.00
20128 民主党派及工商联事务 670,000.00
20129 群众团体事务 2,100,000.00
20131 党委办公厅（室）及相关机构事务 28,748,752.00
20132 组织事务 5,260,000.00
20133 宣传事务 4,190,000.00
20134 统战事务 1,330,000.00
20199 其他一般公共服务支出 4,120,000.00
204 公共安全支出 80,530,000.00
20401 武装警察 2,240,000.00
20402 公安 60,700,000.00
20406 司法 11,150,000.00
20409 国家保密 1,350,000.00
20499 其他公共安全支出 5,090,000.00
205 教育支出 657,190,000.00
20501 教育管理事务 13,600,000.00
20502 普通教育 611,720,000.00
20503 职业教育 16,690,000.00
20507 特殊教育 2,220,000.00
20508 进修及培训 12,960,000.00
20509 教育费附加安排的支出 0.00
20599 其他教育支出 0.00
206 科学技术支出 6,400,000.00
20601 科学技术管理事务 2,890,000.00
20604 技术研究与开发 1,600,000.00
20607 科学技术普及 1,910,000.00
207 文化体育与传媒支出 74,820,000.00
20701 文化 18,410,000.00
20702 文物 13,310,000.00
20703 体育 33,160,000.00
20704 新闻出版广播影视 9,770,000.00
20707 国家电影事业发展专项资金及对应专项债务收入安排的支出 170,000.00
20799 其他文化体育与传媒支出 0.00
208 社会保障和就业支出 318,430,000.00
20801 人力资源和社会保障管理事务 17,770,000.00
20802 民政管理事务 8,650,000.00
20805 行政事业单位离退休 119,220,000.00
20807 就业补助 23,580,000.00
20808 抚恤 0.00
20809 退役安置 0.00
20810 社会福利 0.00
20811 残疾人事业 2,650,000.00
20815 自然灾害生活救助 0.00
20819 最低生活保障 0.00
20820 临时救助 0.00
20821 特困人员救助供养 0.00
20822 大中型水库移民后期扶持基金支出 0.00
20823 小型水库移民扶助基金及对应专项债务收入安排的支出 0.00
20826 财政对基本养老保险基金的补助 146,560,000.00
20899 其他社会保障和就业支出 0.00
210 医疗卫生与计划生育支出 138,560,000.00
21001 医疗卫生与计划生育管理事务 9,480,000.00
21002 公立医院 11,540,000.00
21003 基层医疗卫生机构 26,800,000.00
21004 公共卫生 41,780,000.00
21006 中医药 1,070,000.00
21007 计划生育事务 34,340,000.00
21010 食品和药品监督管理事务 2,370,000.00
21011 行政事业单位医疗 0.00
21012 财政对基本医疗保险基金的补助 0.00
21013 医疗救助 0.00
21014 优抚对象医疗 0.00
21099 其他医疗卫生与计划生育支出 11,180,000.00
211 节能环保支出 26,690,000.00
21101 环境保护管理事务 3,940,000.00
21103 污染防治 21,150,000.00
21104 自然生态保护 0.00
21105 天然林保护 0.00
21106 退耕还林 0.00
21111 污染减排 350,000.00
21112 可再生能源 0.00
21114 能源管理事务 1,250,000.00
21199 其他节能环保支出 0.00
212 城乡社区支出 115,020,000.00
21201 城乡社区管理事务 15,550,000.00
21203 城乡社区公共设施 2,660,000.00
21205 城乡社区环境卫生 28,310,000.00
21206 建设市场管理与监督 2,070,000.00
21208 国有土地使用权出让收入及对应专项债务收入安排的支出 28,400,000.00
21213 城市基础设施配套费及对应专项债务收入安排的支出 0.00
21299 其他城乡社区支出 38,030,000.00
213 农林水支出 163,912,607.93
21301 农业 59,310,000.00
21302 林业 54,082,607.93
21303 水利 31,690,000.00
21305 扶贫 0.00
21306 农业综合开发 3,220,000.00
21307 农村综合改革 0.00
21308 普惠金融发展支出 13,360,000.00
21309 目标价格补贴 0.00
21366 大中型水库库区基金及对应专项债务收入安排的支出 0.00
21399 其他农林水支出 2,250,000.00
214 交通运输支出 25,520,000.00
21401 公路水路运输 25,520,000.00
21404 成品油价格改革对交通运输的补贴 0.00
21406 车辆购置税支出 0.00
21499 其他交通运输支出 0.00
215 资源勘探信息等支出 7,450,000.00
21501 资源勘探开发 0.00
21505 工业和信息产业监管 3,390,000.00
21506 安全生产监管 1,860,000.00
21507 国有资产监管 80,000.00
21508 支持中小企业发展和管理支出 1,350,000.00
21599 其他资源勘探信息等支出 770,000.00
216 商业服务业等支出 3,930,000.00
21602 商业流通事务 2,990,000.00
21605 旅游业管理与服务支出 940,000.00
21606 涉外发展服务支出 0.00
21660 旅游发展基金支出 0.00
21699 其他商业服务业等支出 0.00
217 金融支出 560,000.00
21703 金融发展支出 560,000.00
220 国土海洋气象等支出 12,860,000.00
22001 国土资源事务 12,730,000.00
22004 地震事务 130,000.00
22005 气象事务 0.00
221 住房保障支出 71,300,000.00
22101 保障性安居工程支出 0.00
22102 住房改革支出 71,300,000.00
222 粮油物资储备支出 4,950,000.00
22201 粮油事务 3,480,000.00
22202 物资事务 1,470,000.00
229 其他支出 1,975,000.00
22960 彩票公益金及对应专项债务收入安排的支出 1,975,000.00
232 债务付息支出 0.00
23203 地方政府一般债务付息支出 0.00
23204 地方政府专项债务付息支出 0.00
注：本表反映部门本年度各项支出情况。</t>
  </si>
  <si>
    <t>2018年度东安县一般公共预算收支决算总表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</si>
  <si>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</si>
  <si>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</si>
  <si>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</si>
  <si>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</si>
  <si>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</si>
  <si>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</si>
  <si>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</si>
  <si>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</si>
  <si>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</si>
  <si>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</si>
  <si>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</si>
  <si>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</si>
  <si>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</si>
  <si>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</si>
  <si>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</si>
  <si>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</si>
  <si>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</si>
  <si>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</si>
  <si>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</si>
  <si>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</si>
  <si>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</si>
  <si>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</si>
  <si>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</si>
  <si>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</si>
  <si>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</si>
  <si>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</si>
  <si>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</si>
  <si>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</si>
  <si>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</si>
  <si>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</si>
  <si>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</si>
  <si>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</si>
  <si>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</si>
  <si>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</si>
  <si>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</si>
  <si>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</si>
  <si>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</si>
  <si>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</si>
  <si>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</si>
  <si>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</si>
  <si>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</si>
  <si>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</si>
  <si>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</si>
  <si>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</si>
  <si>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</si>
  <si>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国有资本经营收入</t>
  </si>
  <si>
    <t>二十一、预备费</t>
  </si>
  <si>
    <t xml:space="preserve">    国有资源(资产)有偿使用收入</t>
  </si>
  <si>
    <t>二十二、其他支出</t>
  </si>
  <si>
    <t xml:space="preserve">    其他收入</t>
  </si>
  <si>
    <t>二十三、债务付息支出</t>
  </si>
  <si>
    <t>二十四、债务发行费用支出</t>
  </si>
  <si>
    <t>本 年 收 入 合 计</t>
  </si>
  <si>
    <t>本 年 支 出 合 计</t>
  </si>
  <si>
    <t>2018年度东安县一般公共预算收入决算总表</t>
  </si>
  <si>
    <t>2018年度东安县一般公共预算支出决算总表</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</si>
  <si>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</si>
  <si>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</si>
  <si>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</si>
  <si>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</si>
  <si>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</si>
  <si>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</si>
  <si>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</si>
  <si>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</si>
  <si>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</si>
  <si>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</si>
  <si>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 xml:space="preserve">  从政府性基金预算调入</t>
  </si>
  <si>
    <t xml:space="preserve">  从国有资本经营预算调入</t>
  </si>
  <si>
    <t xml:space="preserve">  从其他资金调入</t>
  </si>
  <si>
    <t>债务(转贷)收入</t>
  </si>
  <si>
    <t>债务还本支出</t>
  </si>
  <si>
    <t>增设预算周转金</t>
  </si>
  <si>
    <t>国债转贷收入、上年结余及转补助数</t>
  </si>
  <si>
    <t>国债转贷拨付数及年终结余</t>
  </si>
  <si>
    <t>调入预算稳定调节基金</t>
  </si>
  <si>
    <t>补充预算稳定调节基金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</si>
  <si>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</si>
  <si>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</si>
  <si>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</si>
  <si>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</si>
  <si>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</si>
  <si>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</si>
  <si>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</si>
  <si>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</si>
  <si>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</si>
  <si>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</si>
  <si>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2018年度东安县一般公共预算收入预算变动情况表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</si>
  <si>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</si>
  <si>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</si>
  <si>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</si>
  <si>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</si>
  <si>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</si>
  <si>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</si>
  <si>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</si>
  <si>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</si>
  <si>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</si>
  <si>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</si>
  <si>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</si>
  <si>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</si>
  <si>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</si>
  <si>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</si>
  <si>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</si>
  <si>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</si>
  <si>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</si>
  <si>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</si>
  <si>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</si>
  <si>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</si>
  <si>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</si>
  <si>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</si>
  <si>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</si>
  <si>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</si>
  <si>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</si>
  <si>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</si>
  <si>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</si>
  <si>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</si>
  <si>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</si>
  <si>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</si>
  <si>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</si>
  <si>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2018年度东安县一般公共预算支出预算变动及结余、结转情况表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</si>
  <si>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</si>
  <si>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</si>
  <si>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</si>
  <si>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</si>
  <si>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</si>
  <si>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</si>
  <si>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</si>
  <si>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</si>
  <si>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</si>
  <si>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</si>
  <si>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动用预算稳定调节基金</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</si>
  <si>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</si>
  <si>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</si>
  <si>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</si>
  <si>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</si>
  <si>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</si>
  <si>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</si>
  <si>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</si>
  <si>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</si>
  <si>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</si>
  <si>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</si>
  <si>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</si>
  <si>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</si>
  <si>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</si>
  <si>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</si>
  <si>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</si>
  <si>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</si>
  <si>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</si>
  <si>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</si>
  <si>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</si>
  <si>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</si>
  <si>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</si>
  <si>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</si>
  <si>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</si>
  <si>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</si>
  <si>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</si>
  <si>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</si>
  <si>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</si>
  <si>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</si>
  <si>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</si>
  <si>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</si>
  <si>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</si>
  <si>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</si>
  <si>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</si>
  <si>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</si>
  <si>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</si>
  <si>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</si>
  <si>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</si>
  <si>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</si>
  <si>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</si>
  <si>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</si>
  <si>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</si>
  <si>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</si>
  <si>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</si>
  <si>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</si>
  <si>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</si>
  <si>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</si>
  <si>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</si>
  <si>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</si>
  <si>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</si>
  <si>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</si>
  <si>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</si>
  <si>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</si>
  <si>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</si>
  <si>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</si>
  <si>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</si>
  <si>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</si>
  <si>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</si>
  <si>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</si>
  <si>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</si>
  <si>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</si>
  <si>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</si>
  <si>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</si>
  <si>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</si>
  <si>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</si>
  <si>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</si>
  <si>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</si>
  <si>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</si>
  <si>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</si>
  <si>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</si>
  <si>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</si>
  <si>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</si>
  <si>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</si>
  <si>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</si>
  <si>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</si>
  <si>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</si>
  <si>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</si>
  <si>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</si>
  <si>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</si>
  <si>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</si>
  <si>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</si>
  <si>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</si>
  <si>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</si>
  <si>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</si>
  <si>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</si>
  <si>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</si>
  <si>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</si>
  <si>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</si>
  <si>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</si>
  <si>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</si>
  <si>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</si>
  <si>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</si>
  <si>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</si>
  <si>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</si>
  <si>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</si>
  <si>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</si>
  <si>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</si>
  <si>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</si>
  <si>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</si>
  <si>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</si>
  <si>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</si>
  <si>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</si>
  <si>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</si>
  <si>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</si>
  <si>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</si>
  <si>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</si>
  <si>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</si>
  <si>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</si>
  <si>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</si>
  <si>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</si>
  <si>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</si>
  <si>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</si>
  <si>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</si>
  <si>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</si>
  <si>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</si>
  <si>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</si>
  <si>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</si>
  <si>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</si>
  <si>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</si>
  <si>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</si>
  <si>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</si>
  <si>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</si>
  <si>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</si>
  <si>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</si>
  <si>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</si>
  <si>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</si>
  <si>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</si>
  <si>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</si>
  <si>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</si>
  <si>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</si>
  <si>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</si>
  <si>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</si>
  <si>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</si>
  <si>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</si>
  <si>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</si>
  <si>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</si>
  <si>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</si>
  <si>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</si>
  <si>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</si>
  <si>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</si>
  <si>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</si>
  <si>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</si>
  <si>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</si>
  <si>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</si>
  <si>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</si>
  <si>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</si>
  <si>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</si>
  <si>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</si>
  <si>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</si>
  <si>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</si>
  <si>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</si>
  <si>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</si>
  <si>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</si>
  <si>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</si>
  <si>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</si>
  <si>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</si>
  <si>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</si>
  <si>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</si>
  <si>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</si>
  <si>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</si>
  <si>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</si>
  <si>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</si>
  <si>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</si>
  <si>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</si>
  <si>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</si>
  <si>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</si>
  <si>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</si>
  <si>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</si>
  <si>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</si>
  <si>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</si>
  <si>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</si>
  <si>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</si>
  <si>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</si>
  <si>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</si>
  <si>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</si>
  <si>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</si>
  <si>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</si>
  <si>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</si>
  <si>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</si>
  <si>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</si>
  <si>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</si>
  <si>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</si>
  <si>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</si>
  <si>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</si>
  <si>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</si>
  <si>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</si>
  <si>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</si>
  <si>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</si>
  <si>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</si>
  <si>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</si>
  <si>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</si>
  <si>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</si>
  <si>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</si>
  <si>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</si>
  <si>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</si>
  <si>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</si>
  <si>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</si>
  <si>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</si>
  <si>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</si>
  <si>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</si>
  <si>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</si>
  <si>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</si>
  <si>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</si>
  <si>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2018年度东安县一般公共预算收入决算明细表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</si>
  <si>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</si>
  <si>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</si>
  <si>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</si>
  <si>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</si>
  <si>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</si>
  <si>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</si>
  <si>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</si>
  <si>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</si>
  <si>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</si>
  <si>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</si>
  <si>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</si>
  <si>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</si>
  <si>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</si>
  <si>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</si>
  <si>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</si>
  <si>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</si>
  <si>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</si>
  <si>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</si>
  <si>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</si>
  <si>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</si>
  <si>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</si>
  <si>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</si>
  <si>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</si>
  <si>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</si>
  <si>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</si>
  <si>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</si>
  <si>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</si>
  <si>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</si>
  <si>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</si>
  <si>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</si>
  <si>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</si>
  <si>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</si>
  <si>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</si>
  <si>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</si>
  <si>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</si>
  <si>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</si>
  <si>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</si>
  <si>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</si>
  <si>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</si>
  <si>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</si>
  <si>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</si>
  <si>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</si>
  <si>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</si>
  <si>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</si>
  <si>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</si>
  <si>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</si>
  <si>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</si>
  <si>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</si>
  <si>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</si>
  <si>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</si>
  <si>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</si>
  <si>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</si>
  <si>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</si>
  <si>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</si>
  <si>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</si>
  <si>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</si>
  <si>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</si>
  <si>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</si>
  <si>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</si>
  <si>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</si>
  <si>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</si>
  <si>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</si>
  <si>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</si>
  <si>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</si>
  <si>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</si>
  <si>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</si>
  <si>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</si>
  <si>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</si>
  <si>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</si>
  <si>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</si>
  <si>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</si>
  <si>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</si>
  <si>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</si>
  <si>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</si>
  <si>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</si>
  <si>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</si>
  <si>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</si>
  <si>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</si>
  <si>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</si>
  <si>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</si>
  <si>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</si>
  <si>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</si>
  <si>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</si>
  <si>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</si>
  <si>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</si>
  <si>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</si>
  <si>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</si>
  <si>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</si>
  <si>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</si>
  <si>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</si>
  <si>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</si>
  <si>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</si>
  <si>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</si>
  <si>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</si>
  <si>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</si>
  <si>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</si>
  <si>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</si>
  <si>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</si>
  <si>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</si>
  <si>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</si>
  <si>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</si>
  <si>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</si>
  <si>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</si>
  <si>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</si>
  <si>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</si>
  <si>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</si>
  <si>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</si>
  <si>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</si>
  <si>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</si>
  <si>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</si>
  <si>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</si>
  <si>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</si>
  <si>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</si>
  <si>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</si>
  <si>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</si>
  <si>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</si>
  <si>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</si>
  <si>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</si>
  <si>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</si>
  <si>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</si>
  <si>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</si>
  <si>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</si>
  <si>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</si>
  <si>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</si>
  <si>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</si>
  <si>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</si>
  <si>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</si>
  <si>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</si>
  <si>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</si>
  <si>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</si>
  <si>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</si>
  <si>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</si>
  <si>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</si>
  <si>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</si>
  <si>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</si>
  <si>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</si>
  <si>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</si>
  <si>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</si>
  <si>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</si>
  <si>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</si>
  <si>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</si>
  <si>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</si>
  <si>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</si>
  <si>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</si>
  <si>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</si>
  <si>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</si>
  <si>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</si>
  <si>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</si>
  <si>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</si>
  <si>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</si>
  <si>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</si>
  <si>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</si>
  <si>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</si>
  <si>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</si>
  <si>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</si>
  <si>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</si>
  <si>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</si>
  <si>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</si>
  <si>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</si>
  <si>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</si>
  <si>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</si>
  <si>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</si>
  <si>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</si>
  <si>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</si>
  <si>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</si>
  <si>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</si>
  <si>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</si>
  <si>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</si>
  <si>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</si>
  <si>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</si>
  <si>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</si>
  <si>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</si>
  <si>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</si>
  <si>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</si>
  <si>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</si>
  <si>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</si>
  <si>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</si>
  <si>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</si>
  <si>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</si>
  <si>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</si>
  <si>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</si>
  <si>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</si>
  <si>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</si>
  <si>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</si>
  <si>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</si>
  <si>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</si>
  <si>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</si>
  <si>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</si>
  <si>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</si>
  <si>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</si>
  <si>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</si>
  <si>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</si>
  <si>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</si>
  <si>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</si>
  <si>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</si>
  <si>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</si>
  <si>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</si>
  <si>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</si>
  <si>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</si>
  <si>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</si>
  <si>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</si>
  <si>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</si>
  <si>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</si>
  <si>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</si>
  <si>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</si>
  <si>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</si>
  <si>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</si>
  <si>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</si>
  <si>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</si>
  <si>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</si>
  <si>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</si>
  <si>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</si>
  <si>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</si>
  <si>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</si>
  <si>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</si>
  <si>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</si>
  <si>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</si>
  <si>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</si>
  <si>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</si>
  <si>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</si>
  <si>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</si>
  <si>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</si>
  <si>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</si>
  <si>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</si>
  <si>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</si>
  <si>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</si>
  <si>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</si>
  <si>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</si>
  <si>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</si>
  <si>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</si>
  <si>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</si>
  <si>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</si>
  <si>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</si>
  <si>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</si>
  <si>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</si>
  <si>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</si>
  <si>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</si>
  <si>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</si>
  <si>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</si>
  <si>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</si>
  <si>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</si>
  <si>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</si>
  <si>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</si>
  <si>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</si>
  <si>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</si>
  <si>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</si>
  <si>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</si>
  <si>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</si>
  <si>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</si>
  <si>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</si>
  <si>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</si>
  <si>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</si>
  <si>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</si>
  <si>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</si>
  <si>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</si>
  <si>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</si>
  <si>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</si>
  <si>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</si>
  <si>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</si>
  <si>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</si>
  <si>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</si>
  <si>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</si>
  <si>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</si>
  <si>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</si>
  <si>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</si>
  <si>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</si>
  <si>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</si>
  <si>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</si>
  <si>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</si>
  <si>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</si>
  <si>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</si>
  <si>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</si>
  <si>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</si>
  <si>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</si>
  <si>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</si>
  <si>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</si>
  <si>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</si>
  <si>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</si>
  <si>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</si>
  <si>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</si>
  <si>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</si>
  <si>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</si>
  <si>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</si>
  <si>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</si>
  <si>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</si>
  <si>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</si>
  <si>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</si>
  <si>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</si>
  <si>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</si>
  <si>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</si>
  <si>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</si>
  <si>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</si>
  <si>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</si>
  <si>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</si>
  <si>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</si>
  <si>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</si>
  <si>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</si>
  <si>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</si>
  <si>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</si>
  <si>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</si>
  <si>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</si>
  <si>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</si>
  <si>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</si>
  <si>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</si>
  <si>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</si>
  <si>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</si>
  <si>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</si>
  <si>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</si>
  <si>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</si>
  <si>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</si>
  <si>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</si>
  <si>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</si>
  <si>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</si>
  <si>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</si>
  <si>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</si>
  <si>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</si>
  <si>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</si>
  <si>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</si>
  <si>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</si>
  <si>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</si>
  <si>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</si>
  <si>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</si>
  <si>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</si>
  <si>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</si>
  <si>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</si>
  <si>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</si>
  <si>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</si>
  <si>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</si>
  <si>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</si>
  <si>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</si>
  <si>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</si>
  <si>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</si>
  <si>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</si>
  <si>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</si>
  <si>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</si>
  <si>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</si>
  <si>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</si>
  <si>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</si>
  <si>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</si>
  <si>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</si>
  <si>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</si>
  <si>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</si>
  <si>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</si>
  <si>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</si>
  <si>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</si>
  <si>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</si>
  <si>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</si>
  <si>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</si>
  <si>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</si>
  <si>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</si>
  <si>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</si>
  <si>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</si>
  <si>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</si>
  <si>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</si>
  <si>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</si>
  <si>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</si>
  <si>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</si>
  <si>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</si>
  <si>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</si>
  <si>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</si>
  <si>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</si>
  <si>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</si>
  <si>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</si>
  <si>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</si>
  <si>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</si>
  <si>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</si>
  <si>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</si>
  <si>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</si>
  <si>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</si>
  <si>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</si>
  <si>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</si>
  <si>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</si>
  <si>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</si>
  <si>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</si>
  <si>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</si>
  <si>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</si>
  <si>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</si>
  <si>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</si>
  <si>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</si>
  <si>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</si>
  <si>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</si>
  <si>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</si>
  <si>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</si>
  <si>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</si>
  <si>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</si>
  <si>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</si>
  <si>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</si>
  <si>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</si>
  <si>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</si>
  <si>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</si>
  <si>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</si>
  <si>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</si>
  <si>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</si>
  <si>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</si>
  <si>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</si>
  <si>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</si>
  <si>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</si>
  <si>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</si>
  <si>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</si>
  <si>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</si>
  <si>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</si>
  <si>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</si>
  <si>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</si>
  <si>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</si>
  <si>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</si>
  <si>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</si>
  <si>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</si>
  <si>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</si>
  <si>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</si>
  <si>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</si>
  <si>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</si>
  <si>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</si>
  <si>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</si>
  <si>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</si>
  <si>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</si>
  <si>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</si>
  <si>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</si>
  <si>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</si>
  <si>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</si>
  <si>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</si>
  <si>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</si>
  <si>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</si>
  <si>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</si>
  <si>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</si>
  <si>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</si>
  <si>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</si>
  <si>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</si>
  <si>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</si>
  <si>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</si>
  <si>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</si>
  <si>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</si>
  <si>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</si>
  <si>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</si>
  <si>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</si>
  <si>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</si>
  <si>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</si>
  <si>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</si>
  <si>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</si>
  <si>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</si>
  <si>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</si>
  <si>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</si>
  <si>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</si>
  <si>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</si>
  <si>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</si>
  <si>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</si>
  <si>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</si>
  <si>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</si>
  <si>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</si>
  <si>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</si>
  <si>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</si>
  <si>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</si>
  <si>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</si>
  <si>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</si>
  <si>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</si>
  <si>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</si>
  <si>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</si>
  <si>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</si>
  <si>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</si>
  <si>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</si>
  <si>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</si>
  <si>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</si>
  <si>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</si>
  <si>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</si>
  <si>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</si>
  <si>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</si>
  <si>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</si>
  <si>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</si>
  <si>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</si>
  <si>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</si>
  <si>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</si>
  <si>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</si>
  <si>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</si>
  <si>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</si>
  <si>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</si>
  <si>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</si>
  <si>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</si>
  <si>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</si>
  <si>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</si>
  <si>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</si>
  <si>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</si>
  <si>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</si>
  <si>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</si>
  <si>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</si>
  <si>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</si>
  <si>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</si>
  <si>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</si>
  <si>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</si>
  <si>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</si>
  <si>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</si>
  <si>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</si>
  <si>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</si>
  <si>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</si>
  <si>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</si>
  <si>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</si>
  <si>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</si>
  <si>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</si>
  <si>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</si>
  <si>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</si>
  <si>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</si>
  <si>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</si>
  <si>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</si>
  <si>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</si>
  <si>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</si>
  <si>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</si>
  <si>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</si>
  <si>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</si>
  <si>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</si>
  <si>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</si>
  <si>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</si>
  <si>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</si>
  <si>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</si>
  <si>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</si>
  <si>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</si>
  <si>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</si>
  <si>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</si>
  <si>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</si>
  <si>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</si>
  <si>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</si>
  <si>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</si>
  <si>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</si>
  <si>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</si>
  <si>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</si>
  <si>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</si>
  <si>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</si>
  <si>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</si>
  <si>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</si>
  <si>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</si>
  <si>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</si>
  <si>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</si>
  <si>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</si>
  <si>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</si>
  <si>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</si>
  <si>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</si>
  <si>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</si>
  <si>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</si>
  <si>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</si>
  <si>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</si>
  <si>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</si>
  <si>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</si>
  <si>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</si>
  <si>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</si>
  <si>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</si>
  <si>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</si>
  <si>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</si>
  <si>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</si>
  <si>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</si>
  <si>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</si>
  <si>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</si>
  <si>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2018年度东安县一般公共预算支出决算功能分类明细表</t>
  </si>
  <si>
    <t>科目编码</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</si>
  <si>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</si>
  <si>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</si>
  <si>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</si>
  <si>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</si>
  <si>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</si>
  <si>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</si>
  <si>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</si>
  <si>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</si>
  <si>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</si>
  <si>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</si>
  <si>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</si>
  <si>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</si>
  <si>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</si>
  <si>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</si>
  <si>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</si>
  <si>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</si>
  <si>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</si>
  <si>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</si>
  <si>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</si>
  <si>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</si>
  <si>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</si>
  <si>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</si>
  <si>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</si>
  <si>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</si>
  <si>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</si>
  <si>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</si>
  <si>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</si>
  <si>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</si>
  <si>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</si>
  <si>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</si>
  <si>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</si>
  <si>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</si>
  <si>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</si>
  <si>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</si>
  <si>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</si>
  <si>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</si>
  <si>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</si>
  <si>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</si>
  <si>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</si>
  <si>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</si>
  <si>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</si>
  <si>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</si>
  <si>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</si>
  <si>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</si>
  <si>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</si>
  <si>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</si>
  <si>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</si>
  <si>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</si>
  <si>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</si>
  <si>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</si>
  <si>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收费业务</t>
  </si>
  <si>
    <t xml:space="preserve">    缉私办案</t>
  </si>
  <si>
    <t xml:space="preserve">    口岸电子执法系统建设与维护</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</si>
  <si>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</si>
  <si>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</si>
  <si>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</si>
  <si>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</si>
  <si>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</si>
  <si>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</si>
  <si>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</si>
  <si>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</si>
  <si>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</si>
  <si>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</si>
  <si>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</si>
  <si>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</si>
  <si>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</si>
  <si>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</si>
  <si>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</si>
  <si>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</si>
  <si>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</si>
  <si>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</si>
  <si>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</si>
  <si>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</si>
  <si>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</si>
  <si>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</si>
  <si>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</si>
  <si>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</si>
  <si>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</si>
  <si>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</si>
  <si>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</si>
  <si>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</si>
  <si>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工商行政管理专项</t>
  </si>
  <si>
    <t xml:space="preserve">    执法办案专项</t>
  </si>
  <si>
    <t xml:space="preserve">    消费者权益保护</t>
  </si>
  <si>
    <t xml:space="preserve">    其他工商行政管理事务支出</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</si>
  <si>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</si>
  <si>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</si>
  <si>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</si>
  <si>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</si>
  <si>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</si>
  <si>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</si>
  <si>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</si>
  <si>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民族工作专项</t>
  </si>
  <si>
    <t xml:space="preserve">    其他民族事务支出</t>
  </si>
  <si>
    <t xml:space="preserve">    宗教工作专项</t>
  </si>
  <si>
    <t xml:space="preserve">    其他宗教事务支出</t>
  </si>
  <si>
    <t xml:space="preserve">    港澳事务</t>
  </si>
  <si>
    <t xml:space="preserve">    台湾事务</t>
  </si>
  <si>
    <t xml:space="preserve">    华侨事务</t>
  </si>
  <si>
    <t xml:space="preserve">    其他港澳台侨事务支出</t>
  </si>
  <si>
    <t xml:space="preserve">    档案馆</t>
  </si>
  <si>
    <t xml:space="preserve">    其他档案事务支出</t>
  </si>
  <si>
    <t xml:space="preserve">    其他民主党派及工商联事务支出</t>
  </si>
  <si>
    <t xml:space="preserve">    厂务公开</t>
  </si>
  <si>
    <t xml:space="preserve">    工会疗养休养</t>
  </si>
  <si>
    <t xml:space="preserve">    其他群众团体事务支出</t>
  </si>
  <si>
    <t xml:space="preserve">    专项业务</t>
  </si>
  <si>
    <t xml:space="preserve">    其他党委办公厅(室)及相关机构事务支出</t>
  </si>
  <si>
    <t xml:space="preserve">    其他组织事务支出</t>
  </si>
  <si>
    <t xml:space="preserve">    其他宣传事务支出</t>
  </si>
  <si>
    <t xml:space="preserve">    其他统战事务支出</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</si>
  <si>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</si>
  <si>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</si>
  <si>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</si>
  <si>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</si>
  <si>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</si>
  <si>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</si>
  <si>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</si>
  <si>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</si>
  <si>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</si>
  <si>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</si>
  <si>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</si>
  <si>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</si>
  <si>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</si>
  <si>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</si>
  <si>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</si>
  <si>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</si>
  <si>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</si>
  <si>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</si>
  <si>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</si>
  <si>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</si>
  <si>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</si>
  <si>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</si>
  <si>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</si>
  <si>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</si>
  <si>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</si>
  <si>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</si>
  <si>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</si>
  <si>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</si>
  <si>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</si>
  <si>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</si>
  <si>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</si>
  <si>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</si>
  <si>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</si>
  <si>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</si>
  <si>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</si>
  <si>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</si>
  <si>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</si>
  <si>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</si>
  <si>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</si>
  <si>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</si>
  <si>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</si>
  <si>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</si>
  <si>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</si>
  <si>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</si>
  <si>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</si>
  <si>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</si>
  <si>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</si>
  <si>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</si>
  <si>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</si>
  <si>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</si>
  <si>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</si>
  <si>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</si>
  <si>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</si>
  <si>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</si>
  <si>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</si>
  <si>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</si>
  <si>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</si>
  <si>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</si>
  <si>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</si>
  <si>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</si>
  <si>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</si>
  <si>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</si>
  <si>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</si>
  <si>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</si>
  <si>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</si>
  <si>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</si>
  <si>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</si>
  <si>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</si>
  <si>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</si>
  <si>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</si>
  <si>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</si>
  <si>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</si>
  <si>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</si>
  <si>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</si>
  <si>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</si>
  <si>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</si>
  <si>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安全业务</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</si>
  <si>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</si>
  <si>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</si>
  <si>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</si>
  <si>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</si>
  <si>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</si>
  <si>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</si>
  <si>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</si>
  <si>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</si>
  <si>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</si>
  <si>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</si>
  <si>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</si>
  <si>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</si>
  <si>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</si>
  <si>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</si>
  <si>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</si>
  <si>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</si>
  <si>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</si>
  <si>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</si>
  <si>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</si>
  <si>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</si>
  <si>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</si>
  <si>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</si>
  <si>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</si>
  <si>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</si>
  <si>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</si>
  <si>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</si>
  <si>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</si>
  <si>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</si>
  <si>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</si>
  <si>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</si>
  <si>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</si>
  <si>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</si>
  <si>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专项缉私活动支出</t>
  </si>
  <si>
    <t xml:space="preserve">    缉私情报</t>
  </si>
  <si>
    <t xml:space="preserve">    禁毒及缉毒</t>
  </si>
  <si>
    <t xml:space="preserve">    其他缉私警察支出</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</si>
  <si>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</si>
  <si>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</si>
  <si>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</si>
  <si>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</si>
  <si>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</si>
  <si>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</si>
  <si>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</si>
  <si>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</si>
  <si>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</si>
  <si>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</si>
  <si>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</si>
  <si>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</si>
  <si>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</si>
  <si>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</si>
  <si>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</si>
  <si>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</si>
  <si>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</si>
  <si>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</si>
  <si>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</si>
  <si>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</si>
  <si>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</si>
  <si>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</si>
  <si>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</si>
  <si>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</si>
  <si>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</si>
  <si>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</si>
  <si>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</si>
  <si>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</si>
  <si>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</si>
  <si>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</si>
  <si>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</si>
  <si>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</si>
  <si>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</si>
  <si>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</si>
  <si>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</si>
  <si>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</si>
  <si>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</si>
  <si>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</si>
  <si>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</si>
  <si>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</si>
  <si>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</si>
  <si>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</si>
  <si>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</si>
  <si>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</si>
  <si>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</si>
  <si>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</si>
  <si>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</si>
  <si>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</si>
  <si>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</si>
  <si>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</si>
  <si>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</si>
  <si>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</si>
  <si>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</si>
  <si>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</si>
  <si>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</si>
  <si>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</si>
  <si>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</si>
  <si>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</si>
  <si>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</si>
  <si>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</si>
  <si>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</si>
  <si>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</si>
  <si>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</si>
  <si>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</si>
  <si>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</si>
  <si>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</si>
  <si>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</si>
  <si>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</si>
  <si>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</si>
  <si>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</si>
  <si>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</si>
  <si>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</si>
  <si>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</si>
  <si>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</si>
  <si>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</si>
  <si>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</si>
  <si>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</si>
  <si>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</si>
  <si>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</si>
  <si>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</si>
  <si>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</si>
  <si>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</si>
  <si>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</si>
  <si>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</si>
  <si>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</si>
  <si>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</si>
  <si>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</si>
  <si>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</si>
  <si>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</si>
  <si>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</si>
  <si>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</si>
  <si>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</si>
  <si>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</si>
  <si>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</si>
  <si>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</si>
  <si>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</si>
  <si>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</si>
  <si>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</si>
  <si>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</si>
  <si>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</si>
  <si>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</si>
  <si>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</si>
  <si>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</si>
  <si>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</si>
  <si>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</si>
  <si>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</si>
  <si>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</si>
  <si>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</si>
  <si>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</si>
  <si>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</si>
  <si>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</si>
  <si>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</si>
  <si>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</si>
  <si>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</si>
  <si>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</si>
  <si>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</si>
  <si>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</si>
  <si>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</si>
  <si>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</si>
  <si>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</si>
  <si>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</si>
  <si>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</si>
  <si>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</si>
  <si>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</si>
  <si>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</si>
  <si>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</si>
  <si>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</si>
  <si>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</si>
  <si>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</si>
  <si>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</si>
  <si>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</si>
  <si>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</si>
  <si>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</si>
  <si>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</si>
  <si>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</si>
  <si>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</si>
  <si>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</si>
  <si>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</si>
  <si>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</si>
  <si>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</si>
  <si>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</si>
  <si>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</si>
  <si>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</si>
  <si>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</si>
  <si>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</si>
  <si>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</si>
  <si>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</si>
  <si>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</si>
  <si>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</si>
  <si>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</si>
  <si>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</si>
  <si>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</si>
  <si>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</si>
  <si>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</si>
  <si>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</si>
  <si>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</si>
  <si>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</si>
  <si>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</si>
  <si>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</si>
  <si>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</si>
  <si>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</si>
  <si>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</si>
  <si>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</si>
  <si>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</si>
  <si>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</si>
  <si>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</si>
  <si>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</si>
  <si>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</si>
  <si>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</si>
  <si>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</si>
  <si>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</si>
  <si>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</si>
  <si>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</si>
  <si>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</si>
  <si>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</si>
  <si>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</si>
  <si>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</si>
  <si>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</si>
  <si>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</si>
  <si>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</si>
  <si>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</si>
  <si>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</si>
  <si>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</si>
  <si>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</si>
  <si>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</si>
  <si>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</si>
  <si>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</si>
  <si>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</si>
  <si>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</si>
  <si>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</si>
  <si>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</si>
  <si>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</si>
  <si>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</si>
  <si>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交强险营业税补助基金支出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</si>
  <si>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</si>
  <si>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</si>
  <si>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</si>
  <si>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</si>
  <si>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</si>
  <si>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</si>
  <si>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</si>
  <si>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</si>
  <si>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</si>
  <si>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</si>
  <si>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</si>
  <si>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</si>
  <si>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其他医疗卫生与计划生育管理事务支出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</si>
  <si>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</si>
  <si>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</si>
  <si>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</si>
  <si>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</si>
  <si>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</si>
  <si>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</si>
  <si>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</si>
  <si>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</si>
  <si>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</si>
  <si>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</si>
  <si>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</si>
  <si>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</si>
  <si>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</si>
  <si>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</si>
  <si>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</si>
  <si>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</si>
  <si>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</si>
  <si>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</si>
  <si>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</si>
  <si>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</si>
  <si>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</si>
  <si>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</si>
  <si>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</si>
  <si>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</si>
  <si>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</si>
  <si>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</si>
  <si>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</si>
  <si>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</si>
  <si>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</si>
  <si>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</si>
  <si>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</si>
  <si>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</si>
  <si>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</si>
  <si>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</si>
  <si>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食品安全事务</t>
  </si>
  <si>
    <t xml:space="preserve">    其他食品和药品监督管理事务支出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</si>
  <si>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</si>
  <si>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</si>
  <si>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</si>
  <si>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</si>
  <si>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</si>
  <si>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</si>
  <si>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</si>
  <si>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</si>
  <si>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</si>
  <si>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</si>
  <si>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</si>
  <si>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</si>
  <si>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</si>
  <si>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</si>
  <si>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</si>
  <si>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</si>
  <si>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</si>
  <si>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</si>
  <si>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</si>
  <si>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</si>
  <si>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</si>
  <si>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</si>
  <si>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</si>
  <si>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</si>
  <si>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</si>
  <si>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</si>
  <si>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</si>
  <si>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</si>
  <si>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</si>
  <si>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</si>
  <si>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</si>
  <si>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</si>
  <si>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</si>
  <si>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</si>
  <si>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</si>
  <si>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</si>
  <si>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</si>
  <si>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</si>
  <si>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</si>
  <si>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</si>
  <si>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</si>
  <si>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</si>
  <si>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</si>
  <si>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</si>
  <si>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</si>
  <si>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</si>
  <si>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</si>
  <si>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</si>
  <si>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</si>
  <si>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</si>
  <si>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</si>
  <si>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</si>
  <si>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</si>
  <si>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</si>
  <si>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</si>
  <si>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</si>
  <si>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</si>
  <si>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</si>
  <si>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</si>
  <si>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</si>
  <si>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</si>
  <si>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</si>
  <si>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</si>
  <si>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</si>
  <si>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</si>
  <si>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</si>
  <si>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</si>
  <si>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</si>
  <si>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</si>
  <si>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</si>
  <si>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</si>
  <si>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</si>
  <si>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</si>
  <si>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</si>
  <si>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</si>
  <si>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</si>
  <si>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</si>
  <si>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</si>
  <si>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</si>
  <si>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</si>
  <si>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</si>
  <si>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</si>
  <si>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</si>
  <si>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</si>
  <si>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</si>
  <si>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</si>
  <si>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</si>
  <si>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</si>
  <si>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</si>
  <si>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</si>
  <si>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</si>
  <si>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</si>
  <si>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</si>
  <si>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</si>
  <si>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</si>
  <si>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</si>
  <si>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</si>
  <si>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</si>
  <si>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</si>
  <si>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</si>
  <si>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</si>
  <si>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</si>
  <si>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</si>
  <si>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</si>
  <si>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</si>
  <si>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</si>
  <si>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</si>
  <si>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</si>
  <si>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</si>
  <si>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</si>
  <si>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</si>
  <si>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</si>
  <si>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</si>
  <si>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</si>
  <si>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</si>
  <si>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</si>
  <si>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</si>
  <si>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</si>
  <si>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</si>
  <si>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</si>
  <si>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</si>
  <si>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</si>
  <si>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</si>
  <si>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</si>
  <si>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</si>
  <si>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</si>
  <si>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</si>
  <si>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</si>
  <si>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</si>
  <si>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</si>
  <si>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</si>
  <si>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</si>
  <si>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</si>
  <si>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</si>
  <si>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</si>
  <si>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</si>
  <si>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</si>
  <si>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</si>
  <si>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</si>
  <si>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</si>
  <si>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</si>
  <si>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</si>
  <si>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</si>
  <si>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</si>
  <si>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</si>
  <si>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</si>
  <si>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</si>
  <si>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</si>
  <si>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</si>
  <si>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</si>
  <si>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</si>
  <si>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</si>
  <si>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</si>
  <si>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</si>
  <si>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</si>
  <si>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</si>
  <si>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</si>
  <si>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</si>
  <si>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</si>
  <si>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</si>
  <si>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</si>
  <si>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</si>
  <si>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</si>
  <si>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</si>
  <si>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</si>
  <si>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</si>
  <si>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</si>
  <si>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</si>
  <si>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</si>
  <si>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</si>
  <si>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</si>
  <si>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</si>
  <si>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</si>
  <si>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</si>
  <si>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产业化发展</t>
  </si>
  <si>
    <t xml:space="preserve">    创新示范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</si>
  <si>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</si>
  <si>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</si>
  <si>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</si>
  <si>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</si>
  <si>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</si>
  <si>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</si>
  <si>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</si>
  <si>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</si>
  <si>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</si>
  <si>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</si>
  <si>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</si>
  <si>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</si>
  <si>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</si>
  <si>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</si>
  <si>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</si>
  <si>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</si>
  <si>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</si>
  <si>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</si>
  <si>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</si>
  <si>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</si>
  <si>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</si>
  <si>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</si>
  <si>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</si>
  <si>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</si>
  <si>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</si>
  <si>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</si>
  <si>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</si>
  <si>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</si>
  <si>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</si>
  <si>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</si>
  <si>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</si>
  <si>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</si>
  <si>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</si>
  <si>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</si>
  <si>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</si>
  <si>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</si>
  <si>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</si>
  <si>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</si>
  <si>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</si>
  <si>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</si>
  <si>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</si>
  <si>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</si>
  <si>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</si>
  <si>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</si>
  <si>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</si>
  <si>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</si>
  <si>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</si>
  <si>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</si>
  <si>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</si>
  <si>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</si>
  <si>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</si>
  <si>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</si>
  <si>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</si>
  <si>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</si>
  <si>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</si>
  <si>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</si>
  <si>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</si>
  <si>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</si>
  <si>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</si>
  <si>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</si>
  <si>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</si>
  <si>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</si>
  <si>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</si>
  <si>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</si>
  <si>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</si>
  <si>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</si>
  <si>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</si>
  <si>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</si>
  <si>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</si>
  <si>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</si>
  <si>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</si>
  <si>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</si>
  <si>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</si>
  <si>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</si>
  <si>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</si>
  <si>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</si>
  <si>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</si>
  <si>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</si>
  <si>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</si>
  <si>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</si>
  <si>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</si>
  <si>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</si>
  <si>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</si>
  <si>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</si>
  <si>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</si>
  <si>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</si>
  <si>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</si>
  <si>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</si>
  <si>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</si>
  <si>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</si>
  <si>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</si>
  <si>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</si>
  <si>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</si>
  <si>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</si>
  <si>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</si>
  <si>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</si>
  <si>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</si>
  <si>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</si>
  <si>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</si>
  <si>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</si>
  <si>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</si>
  <si>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</si>
  <si>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</si>
  <si>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</si>
  <si>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</si>
  <si>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</si>
  <si>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</si>
  <si>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</si>
  <si>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</si>
  <si>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</si>
  <si>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</si>
  <si>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</si>
  <si>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</si>
  <si>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</si>
  <si>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</si>
  <si>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</si>
  <si>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</si>
  <si>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</si>
  <si>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</si>
  <si>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</si>
  <si>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</si>
  <si>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</si>
  <si>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</si>
  <si>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</si>
  <si>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</si>
  <si>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</si>
  <si>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</si>
  <si>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</si>
  <si>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</si>
  <si>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</si>
  <si>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</si>
  <si>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</si>
  <si>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</si>
  <si>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</si>
  <si>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</si>
  <si>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</si>
  <si>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</si>
  <si>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</si>
  <si>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</si>
  <si>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</si>
  <si>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</si>
  <si>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</si>
  <si>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</si>
  <si>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</si>
  <si>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</si>
  <si>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</si>
  <si>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</si>
  <si>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</si>
  <si>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</si>
  <si>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</si>
  <si>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</si>
  <si>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</si>
  <si>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</si>
  <si>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</si>
  <si>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</si>
  <si>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</si>
  <si>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</si>
  <si>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</si>
  <si>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</si>
  <si>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</si>
  <si>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</si>
  <si>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</si>
  <si>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</si>
  <si>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</si>
  <si>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</si>
  <si>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</si>
  <si>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</si>
  <si>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</si>
  <si>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</si>
  <si>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</si>
  <si>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</si>
  <si>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</si>
  <si>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</si>
  <si>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</si>
  <si>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</si>
  <si>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</si>
  <si>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</si>
  <si>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</si>
  <si>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</si>
  <si>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</si>
  <si>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</si>
  <si>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</si>
  <si>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</si>
  <si>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</si>
  <si>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</si>
  <si>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</si>
  <si>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</si>
  <si>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</si>
  <si>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</si>
  <si>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</si>
  <si>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</si>
  <si>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</si>
  <si>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</si>
  <si>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</si>
  <si>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</si>
  <si>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</si>
  <si>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</si>
  <si>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</si>
  <si>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</si>
  <si>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</si>
  <si>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</si>
  <si>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</si>
  <si>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</si>
  <si>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</si>
  <si>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</si>
  <si>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</si>
  <si>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</si>
  <si>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</si>
  <si>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</si>
  <si>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</si>
  <si>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</si>
  <si>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</si>
  <si>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</si>
  <si>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</si>
  <si>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</si>
  <si>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</si>
  <si>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</si>
  <si>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</si>
  <si>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</si>
  <si>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</si>
  <si>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</si>
  <si>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</si>
  <si>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</si>
  <si>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</si>
  <si>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</si>
  <si>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</si>
  <si>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</si>
  <si>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</si>
  <si>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</si>
  <si>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</si>
  <si>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</si>
  <si>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</si>
  <si>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</si>
  <si>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</si>
  <si>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</si>
  <si>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</si>
  <si>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</si>
  <si>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</si>
  <si>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</si>
  <si>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</si>
  <si>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</si>
  <si>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</si>
  <si>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</si>
  <si>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</si>
  <si>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</si>
  <si>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</si>
  <si>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</si>
  <si>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</si>
  <si>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</si>
  <si>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</si>
  <si>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</si>
  <si>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</si>
  <si>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</si>
  <si>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</si>
  <si>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</si>
  <si>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2018年度东安县一般公共预算支出决算经济分类明细表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</si>
  <si>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</si>
  <si>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</si>
  <si>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</si>
  <si>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</si>
  <si>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</si>
  <si>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</si>
  <si>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</si>
  <si>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</si>
  <si>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</si>
  <si>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</si>
  <si>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</si>
  <si>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</si>
  <si>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</si>
  <si>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</si>
  <si>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</si>
  <si>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</si>
  <si>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</si>
  <si>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</si>
  <si>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</si>
  <si>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</si>
  <si>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</si>
  <si>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</si>
  <si>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</si>
  <si>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</si>
  <si>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</si>
  <si>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</si>
  <si>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</si>
  <si>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</si>
  <si>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</si>
  <si>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</si>
  <si>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</si>
  <si>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</si>
  <si>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</si>
  <si>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</si>
  <si>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</si>
  <si>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</si>
  <si>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</si>
  <si>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</si>
  <si>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</si>
  <si>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</si>
  <si>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</si>
  <si>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</si>
  <si>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</si>
  <si>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</si>
  <si>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</si>
  <si>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</si>
  <si>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</si>
  <si>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</si>
  <si>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</si>
  <si>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</si>
  <si>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</si>
  <si>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</si>
  <si>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</si>
  <si>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</si>
  <si>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</si>
  <si>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</si>
  <si>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2018年度东安县一般公共预算税收返还和转移支付决算表</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</si>
  <si>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</si>
  <si>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</si>
  <si>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</si>
  <si>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</si>
  <si>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</si>
  <si>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</si>
  <si>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</si>
  <si>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</si>
  <si>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</si>
  <si>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</si>
  <si>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</si>
  <si>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</si>
  <si>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xml:space="preserve">    其他返还性收入</t>
  </si>
  <si>
    <t>　　公共安全</t>
  </si>
  <si>
    <t>二、一般性转移支付收入</t>
  </si>
  <si>
    <t>　　教育</t>
  </si>
  <si>
    <t xml:space="preserve">    体制补助收入</t>
  </si>
  <si>
    <t>　　科学技术</t>
  </si>
  <si>
    <t xml:space="preserve">    均衡性转移支付收入</t>
  </si>
  <si>
    <t>　　文化体育与传媒</t>
  </si>
  <si>
    <t xml:space="preserve">    县级基本财力保障机制奖补资金收入</t>
  </si>
  <si>
    <t>　　社会保障和就业</t>
  </si>
  <si>
    <t xml:space="preserve">    结算补助收入</t>
  </si>
  <si>
    <t>　　医疗卫生与计划生育</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</si>
  <si>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</si>
  <si>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</si>
  <si>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</si>
  <si>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</si>
  <si>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</si>
  <si>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</si>
  <si>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</si>
  <si>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</si>
  <si>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</si>
  <si>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</si>
  <si>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</si>
  <si>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</si>
  <si>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xml:space="preserve">    城乡居民医疗保险转移支付收入</t>
  </si>
  <si>
    <t>　　金融</t>
  </si>
  <si>
    <t xml:space="preserve">    农村综合改革转移支付收入</t>
  </si>
  <si>
    <t>　　国土海洋气象等</t>
  </si>
  <si>
    <t xml:space="preserve">    产粮(油)大县奖励资金收入</t>
  </si>
  <si>
    <t>　　住房保障</t>
  </si>
  <si>
    <t xml:space="preserve">    重点生态功能区转移支付收入</t>
  </si>
  <si>
    <t>　　粮油物资储备</t>
  </si>
  <si>
    <t xml:space="preserve">    固定数额补助收入</t>
  </si>
  <si>
    <t>　　其他收入</t>
  </si>
  <si>
    <t xml:space="preserve">    革命老区转移支付收入</t>
  </si>
  <si>
    <t>四、上解上级支出</t>
  </si>
  <si>
    <t xml:space="preserve">    民族地区转移支付收入</t>
  </si>
  <si>
    <t>　  体制上解支出</t>
  </si>
  <si>
    <t>0.25</t>
  </si>
  <si>
    <t xml:space="preserve">    边疆地区转移支付收入</t>
  </si>
  <si>
    <t>　  专项上解支出</t>
  </si>
  <si>
    <t>0.26</t>
  </si>
  <si>
    <t>2018年度东安县一般公共预算收支决算分级表</t>
  </si>
  <si>
    <t>决算数合计</t>
  </si>
  <si>
    <t>省级</t>
  </si>
  <si>
    <t>地级</t>
  </si>
  <si>
    <t>其中:地级直属乡镇</t>
  </si>
  <si>
    <t>县级</t>
  </si>
  <si>
    <t>乡镇级</t>
  </si>
  <si>
    <t>二十一、其他支出</t>
  </si>
  <si>
    <t>二十二、债务付息支出</t>
  </si>
  <si>
    <t>二十三、债务发行费用支出</t>
  </si>
  <si>
    <t>2018年度东安县民族自治地区一般公共预算收支决算表</t>
  </si>
  <si>
    <t>合计</t>
  </si>
  <si>
    <t>自治州</t>
  </si>
  <si>
    <t>自治县</t>
  </si>
  <si>
    <t>2018年度东安县一般公共预算收支及平衡情况表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</si>
  <si>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</si>
  <si>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</si>
  <si>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</si>
  <si>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</si>
  <si>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</si>
  <si>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</si>
  <si>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</si>
  <si>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</si>
  <si>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</si>
  <si>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</si>
  <si>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</si>
  <si>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</si>
  <si>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</si>
  <si>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</si>
  <si>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</si>
  <si>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</si>
  <si>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</si>
  <si>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</si>
  <si>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</si>
  <si>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</si>
  <si>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</si>
  <si>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</si>
  <si>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</si>
  <si>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</si>
  <si>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</si>
  <si>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</si>
  <si>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</si>
  <si>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</si>
  <si>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</si>
  <si>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</si>
  <si>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</si>
  <si>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</si>
  <si>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</si>
  <si>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</si>
  <si>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2018年度东安县政府性基金预算收支决算总表</t>
  </si>
  <si>
    <t>政府性基金收入</t>
  </si>
  <si>
    <t>专项债券对应项目专项收入</t>
  </si>
  <si>
    <t>待偿债置换专项债券上年结余</t>
  </si>
  <si>
    <t>待偿债置换专项债券结余</t>
  </si>
  <si>
    <t>收 入 总 计</t>
  </si>
  <si>
    <t>支 出 总 计</t>
  </si>
  <si>
    <t>2018年度东安县政府性基金预算收入决算总表</t>
  </si>
  <si>
    <t>单位：万元</t>
  </si>
  <si>
    <t>2018年度东安县政府性基金预算支出决算总表</t>
  </si>
  <si>
    <t>2018年度东安县政府性基金预算收入预算变动情况表</t>
  </si>
  <si>
    <t>农网还贷资金收入</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</si>
  <si>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</si>
  <si>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</si>
  <si>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</si>
  <si>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</si>
  <si>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</si>
  <si>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</si>
  <si>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</si>
  <si>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</si>
  <si>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</si>
  <si>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</si>
  <si>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</si>
  <si>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</si>
  <si>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</si>
  <si>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彩票发行机构和彩票销售机构的业务费用</t>
  </si>
  <si>
    <t>其他政府性基金收入</t>
  </si>
  <si>
    <t>合           计</t>
  </si>
  <si>
    <t>2018年度东安县政府性基金预算支出预算变动情况表</t>
  </si>
  <si>
    <t>变         动         项         目</t>
  </si>
  <si>
    <t>小    计</t>
  </si>
  <si>
    <t>专项补助</t>
  </si>
  <si>
    <t>动用上年结余</t>
  </si>
  <si>
    <t xml:space="preserve">  核电站乏燃料处理处置基金支出</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</si>
  <si>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</si>
  <si>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</si>
  <si>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</si>
  <si>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可再生能源电价附加收入安排的支出</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</si>
  <si>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</si>
  <si>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</si>
  <si>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</si>
  <si>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</si>
  <si>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</si>
  <si>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</si>
  <si>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</si>
  <si>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</si>
  <si>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</si>
  <si>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</si>
  <si>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</si>
  <si>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民航发展基金支出</t>
  </si>
  <si>
    <t xml:space="preserve">  农网还贷资金支出</t>
  </si>
  <si>
    <t xml:space="preserve">  旅游发展基金支出</t>
  </si>
  <si>
    <t xml:space="preserve">  其他政府性基金及对应专项债务收入安排的支出</t>
  </si>
  <si>
    <t xml:space="preserve">  彩票发行销售机构业务费安排的支出</t>
  </si>
  <si>
    <t xml:space="preserve">  彩票公益金及对应专项债务收入安排的支出</t>
  </si>
  <si>
    <t xml:space="preserve"> </t>
  </si>
  <si>
    <t>2018年度东安县政府性基金预算收入决算明细表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</si>
  <si>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</si>
  <si>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</si>
  <si>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</si>
  <si>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</si>
  <si>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</si>
  <si>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</si>
  <si>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</si>
  <si>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</si>
  <si>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</si>
  <si>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</si>
  <si>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</si>
  <si>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</si>
  <si>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</si>
  <si>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</si>
  <si>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</si>
  <si>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</si>
  <si>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</si>
  <si>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</si>
  <si>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</si>
  <si>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</si>
  <si>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</si>
  <si>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</si>
  <si>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</si>
  <si>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</si>
  <si>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</si>
  <si>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</si>
  <si>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</si>
  <si>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</si>
  <si>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</si>
  <si>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</si>
  <si>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</si>
  <si>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</si>
  <si>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</si>
  <si>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</si>
  <si>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</si>
  <si>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</si>
  <si>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</si>
  <si>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2018年度东安县政府性基金预算支出决算功能分类明细表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</si>
  <si>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</si>
  <si>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</si>
  <si>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</si>
  <si>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</si>
  <si>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</si>
  <si>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</si>
  <si>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</si>
  <si>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资助城市影院</t>
  </si>
  <si>
    <t xml:space="preserve">    资助少数民族电影译制</t>
  </si>
  <si>
    <t xml:space="preserve">    其他国家电影事业发展专项资金支出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</si>
  <si>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</si>
  <si>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</si>
  <si>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</si>
  <si>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</si>
  <si>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</si>
  <si>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</si>
  <si>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</si>
  <si>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</si>
  <si>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</si>
  <si>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</si>
  <si>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</si>
  <si>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</si>
  <si>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</si>
  <si>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</si>
  <si>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</si>
  <si>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</si>
  <si>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</si>
  <si>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</si>
  <si>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</si>
  <si>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</si>
  <si>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</si>
  <si>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</si>
  <si>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</si>
  <si>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</si>
  <si>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</si>
  <si>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</si>
  <si>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</si>
  <si>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</si>
  <si>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</si>
  <si>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</si>
  <si>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</si>
  <si>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</si>
  <si>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</si>
  <si>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</si>
  <si>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</si>
  <si>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</si>
  <si>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</si>
  <si>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</si>
  <si>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</si>
  <si>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</si>
  <si>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</si>
  <si>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</si>
  <si>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</si>
  <si>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</si>
  <si>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</si>
  <si>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</si>
  <si>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</si>
  <si>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</si>
  <si>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</si>
  <si>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</si>
  <si>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</si>
  <si>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中央农网还贷资金支出</t>
  </si>
  <si>
    <t xml:space="preserve">    地方农网还贷资金支出</t>
  </si>
  <si>
    <t xml:space="preserve">    其他农网还贷资金支出</t>
  </si>
  <si>
    <t xml:space="preserve">    宣传促销</t>
  </si>
  <si>
    <t xml:space="preserve">    行业规划</t>
  </si>
  <si>
    <t xml:space="preserve">    旅游事业补助</t>
  </si>
  <si>
    <t xml:space="preserve">    地方旅游开发项目补助</t>
  </si>
  <si>
    <t xml:space="preserve">    其他旅游发展基金支出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</si>
  <si>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</si>
  <si>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</si>
  <si>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</si>
  <si>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</si>
  <si>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</si>
  <si>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</si>
  <si>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</si>
  <si>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</si>
  <si>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</si>
  <si>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</si>
  <si>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</si>
  <si>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</si>
  <si>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</si>
  <si>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</si>
  <si>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</si>
  <si>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</si>
  <si>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</si>
  <si>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</si>
  <si>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</si>
  <si>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</si>
  <si>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</si>
  <si>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</si>
  <si>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</si>
  <si>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</si>
  <si>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</si>
  <si>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</si>
  <si>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</si>
  <si>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</si>
  <si>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</si>
  <si>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</si>
  <si>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</si>
  <si>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</si>
  <si>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</si>
  <si>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</si>
  <si>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</si>
  <si>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</si>
  <si>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</si>
  <si>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</si>
  <si>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</si>
  <si>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</si>
  <si>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</si>
  <si>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</si>
  <si>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</si>
  <si>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</si>
  <si>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</si>
  <si>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</si>
  <si>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</si>
  <si>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</si>
  <si>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</si>
  <si>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</si>
  <si>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</si>
  <si>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</si>
  <si>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</si>
  <si>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</si>
  <si>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</si>
  <si>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2018年度东安县政府性基金预算收支及结余情况表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</si>
  <si>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</si>
  <si>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</si>
  <si>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</si>
  <si>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</si>
  <si>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</si>
  <si>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</si>
  <si>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</si>
  <si>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</si>
  <si>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</si>
  <si>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</si>
  <si>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</si>
  <si>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小型水库移民扶助基金相关支出</t>
  </si>
  <si>
    <t>小型水库移民扶助基金结余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</si>
  <si>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</si>
  <si>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</si>
  <si>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</si>
  <si>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</si>
  <si>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</si>
  <si>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</si>
  <si>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</si>
  <si>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</si>
  <si>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</si>
  <si>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农业土地开发资金相关支出</t>
  </si>
  <si>
    <t>农业土地开发资金结余</t>
  </si>
  <si>
    <t>城市基础设施配套费相关支出</t>
  </si>
  <si>
    <t>城市基础设施配套费结余</t>
  </si>
  <si>
    <t>污水处理费相关支出</t>
  </si>
  <si>
    <t>污水处理费结余</t>
  </si>
  <si>
    <t>大中型水库库区基金相关支出</t>
  </si>
  <si>
    <t>大中型水库库区基金结余</t>
  </si>
  <si>
    <t>三峡水库库区基金收入</t>
  </si>
  <si>
    <t>三峡水库库区基金支出</t>
  </si>
  <si>
    <t>三峡水库库区基金结余</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</si>
  <si>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</si>
  <si>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</si>
  <si>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</si>
  <si>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</si>
  <si>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</si>
  <si>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</si>
  <si>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</si>
  <si>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</si>
  <si>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港口建设费相关支出</t>
  </si>
  <si>
    <t>港口建设费结余</t>
  </si>
  <si>
    <t>民航发展基金收入</t>
  </si>
  <si>
    <t>民航发展基金支出</t>
  </si>
  <si>
    <t>民航发展基金结余</t>
  </si>
  <si>
    <t>农网还贷资金支出</t>
  </si>
  <si>
    <t>农网还贷资金结余</t>
  </si>
  <si>
    <t>旅游发展基金收入</t>
  </si>
  <si>
    <t>旅游发展基金支出</t>
  </si>
  <si>
    <t>旅游发展基金结余</t>
  </si>
  <si>
    <t>彩票发行销售机构业务费安排的支出</t>
  </si>
  <si>
    <t>彩票发行机构和彩票销售机构的业务费用结余</t>
  </si>
  <si>
    <t>彩票公益金相关支出</t>
  </si>
  <si>
    <t>彩票公益金结余</t>
  </si>
  <si>
    <t>其他政府性基金相关收入</t>
  </si>
  <si>
    <t>其他政府性基金相关支出</t>
  </si>
  <si>
    <t>其他政府性基金相关结余</t>
  </si>
  <si>
    <t>收 入 合 计</t>
  </si>
  <si>
    <t>支 出 合 计</t>
  </si>
  <si>
    <t>结 余 合 计</t>
  </si>
  <si>
    <t>2018年度东安县政府性基金转移支付决算表</t>
  </si>
  <si>
    <t>2018年度东安县政府性基金预算收支决算分级表</t>
  </si>
  <si>
    <t>其他各项政府性基金相关收入</t>
  </si>
  <si>
    <t>其他各项政府性基金相关支出</t>
  </si>
  <si>
    <t/>
  </si>
  <si>
    <t>2018年度东安县政府性基金预算收支及平衡情况表</t>
  </si>
  <si>
    <t>收   支   部   分</t>
  </si>
  <si>
    <t>平  衡  部  分</t>
  </si>
  <si>
    <t>收   入   部   分</t>
  </si>
  <si>
    <t>支   出   部   分</t>
  </si>
  <si>
    <t>结   余   部   分</t>
  </si>
  <si>
    <t>2018年度东安县国有资本经营预算收支决算总表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</si>
  <si>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</si>
  <si>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</si>
  <si>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</si>
  <si>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</si>
  <si>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</si>
  <si>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</si>
  <si>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</si>
  <si>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</si>
  <si>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</si>
  <si>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</si>
  <si>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</si>
  <si>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2018年度东安县国有资本经营预算收入决算总表</t>
  </si>
  <si>
    <t>2018年度东安县国有资本经营预算支出决算总表</t>
  </si>
  <si>
    <t>2018年度东安县国有资本经营预算收支决算明细表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</si>
  <si>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</si>
  <si>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</si>
  <si>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</si>
  <si>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</si>
  <si>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</si>
  <si>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</si>
  <si>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</si>
  <si>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</si>
  <si>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</si>
  <si>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</si>
  <si>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</si>
  <si>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</si>
  <si>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</si>
  <si>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</si>
  <si>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</si>
  <si>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</si>
  <si>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</si>
  <si>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</si>
  <si>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</si>
  <si>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</si>
  <si>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</si>
  <si>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</si>
  <si>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</si>
  <si>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</si>
  <si>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</si>
  <si>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</si>
  <si>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</si>
  <si>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</si>
  <si>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</si>
  <si>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</si>
  <si>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</si>
  <si>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</si>
  <si>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</si>
  <si>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</si>
  <si>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</si>
  <si>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</si>
  <si>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</si>
  <si>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</si>
  <si>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</si>
  <si>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</si>
  <si>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</si>
  <si>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</si>
  <si>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</si>
  <si>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</si>
  <si>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</si>
  <si>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</si>
  <si>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</si>
  <si>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</si>
  <si>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</si>
  <si>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</si>
  <si>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</si>
  <si>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</si>
  <si>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</si>
  <si>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</si>
  <si>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</si>
  <si>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</si>
  <si>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</si>
  <si>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</si>
  <si>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</si>
  <si>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</si>
  <si>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</si>
  <si>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</si>
  <si>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</si>
  <si>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</si>
  <si>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</si>
  <si>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2018年度东安县国有资本经营预算收支决算分级表</t>
  </si>
  <si>
    <t>2018年度东安县国有资本经营预算收支及平衡情况表</t>
  </si>
  <si>
    <t>2018年度东安县社会保险基金预算收支情况表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</si>
  <si>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</si>
  <si>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</si>
  <si>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</si>
  <si>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</si>
  <si>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</si>
  <si>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</si>
  <si>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</si>
  <si>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</si>
  <si>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</si>
  <si>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</si>
  <si>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</si>
  <si>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</si>
  <si>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</si>
  <si>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</si>
  <si>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</si>
  <si>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</si>
  <si>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</si>
  <si>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</si>
  <si>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</si>
  <si>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</si>
  <si>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</si>
  <si>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</si>
  <si>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</si>
  <si>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2018年度东安县预算资金年终资产负债表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</si>
  <si>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</si>
  <si>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</si>
  <si>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</si>
  <si>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</si>
  <si>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</si>
  <si>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</si>
  <si>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</si>
  <si>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</si>
  <si>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</si>
  <si>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</si>
  <si>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</si>
  <si>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</si>
  <si>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</si>
  <si>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</si>
  <si>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</si>
  <si>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</si>
  <si>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</si>
  <si>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</si>
  <si>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</si>
  <si>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</si>
  <si>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</si>
  <si>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</si>
  <si>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</si>
  <si>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</si>
  <si>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</si>
  <si>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</si>
  <si>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</si>
  <si>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</si>
  <si>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</si>
  <si>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</si>
  <si>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</si>
  <si>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</si>
  <si>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</si>
  <si>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</si>
  <si>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</si>
  <si>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</si>
  <si>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</si>
  <si>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</si>
  <si>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</si>
  <si>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</si>
  <si>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</si>
  <si>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</si>
  <si>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</si>
  <si>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</si>
  <si>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</si>
  <si>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</si>
  <si>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</si>
  <si>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</si>
  <si>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</si>
  <si>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</si>
  <si>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</si>
  <si>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</si>
  <si>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</si>
  <si>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</si>
  <si>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</si>
  <si>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</si>
  <si>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</si>
  <si>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</si>
  <si>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</si>
  <si>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</si>
  <si>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</si>
  <si>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</si>
  <si>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</si>
  <si>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</si>
  <si>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</si>
  <si>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</si>
  <si>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</si>
  <si>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</si>
  <si>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</si>
  <si>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</si>
  <si>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2018年度东安县地方政府债务余额情况表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</si>
  <si>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</si>
  <si>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</si>
  <si>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</si>
  <si>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</si>
  <si>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</si>
  <si>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</si>
  <si>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</si>
  <si>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2018年度东安县地方政府一般债务限额和余额情况决算表</t>
  </si>
  <si>
    <t>2018年度东安县地方政府专项债务限额和余额情况决算表</t>
  </si>
  <si>
    <t>2018年度东安县基本数字表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</si>
  <si>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</si>
  <si>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</si>
  <si>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</si>
  <si>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</si>
  <si>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</si>
  <si>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</si>
  <si>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</si>
  <si>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</si>
  <si>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</si>
  <si>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</si>
  <si>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</si>
  <si>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</si>
  <si>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2018年度东安县贫困县相关财政指标表</t>
  </si>
  <si>
    <t>一般公共预算收入</t>
  </si>
  <si>
    <t>一般公共预算支出</t>
  </si>
  <si>
    <t>政府性基金预算收入</t>
  </si>
  <si>
    <t>政府性基金预算支出</t>
  </si>
  <si>
    <t>国有资本经营预算收入</t>
  </si>
  <si>
    <t>国有资本经营预算支出</t>
  </si>
  <si>
    <t>年末地方政府一般债务余额</t>
  </si>
  <si>
    <t>年末地方政府专项债务余额</t>
  </si>
  <si>
    <t>其中：扶贫</t>
  </si>
  <si>
    <t>2018年度东安县乡镇财政基本情况表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</si>
  <si>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</si>
  <si>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</si>
  <si>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</si>
  <si>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</si>
  <si>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</si>
  <si>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</si>
  <si>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</si>
  <si>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</si>
  <si>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</si>
  <si>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</si>
  <si>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</si>
  <si>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</si>
  <si>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</si>
  <si>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调入预算稳定调节基金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</si>
  <si>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</si>
  <si>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</si>
  <si>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</si>
  <si>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</si>
  <si>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</si>
  <si>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</si>
  <si>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</si>
  <si>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</si>
  <si>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增设预算周转金</t>
  </si>
  <si>
    <t xml:space="preserve">    补充预算稳定调节基金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</si>
  <si>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</si>
  <si>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</si>
  <si>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</si>
  <si>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</si>
  <si>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</si>
  <si>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一般公共预算基本支出决算表</t>
  </si>
  <si>
    <t>部门：湖南省永州市东安县2018年度部门决算汇总</t>
  </si>
  <si>
    <t>基本支出</t>
  </si>
  <si>
    <t>功能分类科目编码</t>
  </si>
  <si>
    <t>科目名称</t>
  </si>
  <si>
    <t>栏次</t>
  </si>
  <si>
    <t>2</t>
  </si>
  <si>
    <t>人大事务</t>
  </si>
  <si>
    <t>政协事务</t>
  </si>
  <si>
    <t>政府办公厅（室）及相关机构事务</t>
  </si>
  <si>
    <t>发展与改革事务</t>
  </si>
  <si>
    <t>统计信息事务</t>
  </si>
  <si>
    <t>财政事务</t>
  </si>
  <si>
    <t>税收事务</t>
  </si>
  <si>
    <t>审计事务</t>
  </si>
  <si>
    <t>人力资源事务</t>
  </si>
  <si>
    <t>纪检监察事务</t>
  </si>
  <si>
    <t>商贸事务</t>
  </si>
  <si>
    <t>知识产权事务</t>
  </si>
  <si>
    <t>工商行政管理事务</t>
  </si>
  <si>
    <t>质量技术监督与检验检疫事务</t>
  </si>
  <si>
    <t>宗教事务</t>
  </si>
  <si>
    <t>港澳台侨事务</t>
  </si>
  <si>
    <t>档案事务</t>
  </si>
  <si>
    <t>民主党派及工商联事务</t>
  </si>
  <si>
    <t>群众团体事务</t>
  </si>
  <si>
    <t>党委办公厅（室）及相关机构事务</t>
  </si>
  <si>
    <t>组织事务</t>
  </si>
  <si>
    <t>宣传事务</t>
  </si>
  <si>
    <t>统战事务</t>
  </si>
  <si>
    <t>其他一般公共服务支出</t>
  </si>
  <si>
    <t>武装警察</t>
  </si>
  <si>
    <t>公安</t>
  </si>
  <si>
    <t>司法</t>
  </si>
  <si>
    <t>国家保密</t>
  </si>
  <si>
    <t>其他公共安全支出</t>
  </si>
  <si>
    <t>教育管理事务</t>
  </si>
  <si>
    <t>普通教育</t>
  </si>
  <si>
    <t>职业教育</t>
  </si>
  <si>
    <t>特殊教育</t>
  </si>
  <si>
    <t>进修及培训</t>
  </si>
  <si>
    <t>教育费附加安排的支出</t>
  </si>
  <si>
    <t>其他教育支出</t>
  </si>
  <si>
    <t>科学技术管理事务</t>
  </si>
  <si>
    <t>技术研究与开发</t>
  </si>
  <si>
    <t>科学技术普及</t>
  </si>
  <si>
    <t>文化</t>
  </si>
  <si>
    <t>文物</t>
  </si>
  <si>
    <t>体育</t>
  </si>
  <si>
    <t>新闻出版广播影视</t>
  </si>
  <si>
    <t>国家电影事业发展专项资金及对应专项债务收入安排的支出</t>
  </si>
  <si>
    <t>其他文化体育与传媒支出</t>
  </si>
  <si>
    <t>人力资源和社会保障管理事务</t>
  </si>
  <si>
    <t>民政管理事务</t>
  </si>
  <si>
    <t>行政事业单位离退休</t>
  </si>
  <si>
    <t>就业补助</t>
  </si>
  <si>
    <t>抚恤</t>
  </si>
  <si>
    <t>退役安置</t>
  </si>
  <si>
    <t>社会福利</t>
  </si>
  <si>
    <t>残疾人事业</t>
  </si>
  <si>
    <t>自然灾害生活救助</t>
  </si>
  <si>
    <t>最低生活保障</t>
  </si>
  <si>
    <t>临时救助</t>
  </si>
  <si>
    <t>特困人员救助供养</t>
  </si>
  <si>
    <t>小型水库移民扶助基金及对应专项债务收入安排的支出</t>
  </si>
  <si>
    <t>财政对基本养老保险基金的补助</t>
  </si>
  <si>
    <t>其他社会保障和就业支出</t>
  </si>
  <si>
    <t>医疗卫生与计划生育管理事务</t>
  </si>
  <si>
    <t>公立医院</t>
  </si>
  <si>
    <t>基层医疗卫生机构</t>
  </si>
  <si>
    <t>公共卫生</t>
  </si>
  <si>
    <t>中医药</t>
  </si>
  <si>
    <t>计划生育事务</t>
  </si>
  <si>
    <t>食品和药品监督管理事务</t>
  </si>
  <si>
    <t>行政事业单位医疗</t>
  </si>
  <si>
    <t>财政对基本医疗保险基金的补助</t>
  </si>
  <si>
    <t>医疗救助</t>
  </si>
  <si>
    <t>优抚对象医疗</t>
  </si>
  <si>
    <t>其他医疗卫生与计划生育支出</t>
  </si>
  <si>
    <t>环境保护管理事务</t>
  </si>
  <si>
    <t>污染防治</t>
  </si>
  <si>
    <t>自然生态保护</t>
  </si>
  <si>
    <t>天然林保护</t>
  </si>
  <si>
    <t>退耕还林</t>
  </si>
  <si>
    <t>污染减排</t>
  </si>
  <si>
    <t>可再生能源</t>
  </si>
  <si>
    <t>能源管理事务</t>
  </si>
  <si>
    <t>其他节能环保支出</t>
  </si>
  <si>
    <t>城乡社区管理事务</t>
  </si>
  <si>
    <t>城乡社区公共设施</t>
  </si>
  <si>
    <t>城乡社区环境卫生</t>
  </si>
  <si>
    <t>建设市场管理与监督</t>
  </si>
  <si>
    <t>国有土地使用权出让收入及对应专项债务收入安排的支出</t>
  </si>
  <si>
    <t>城市基础设施配套费及对应专项债务收入安排的支出</t>
  </si>
  <si>
    <t>其他城乡社区支出</t>
  </si>
  <si>
    <t>农业</t>
  </si>
  <si>
    <t>林业</t>
  </si>
  <si>
    <t>水利</t>
  </si>
  <si>
    <t>扶贫</t>
  </si>
  <si>
    <t>农业综合开发</t>
  </si>
  <si>
    <t>农村综合改革</t>
  </si>
  <si>
    <t>普惠金融发展支出</t>
  </si>
  <si>
    <t>目标价格补贴</t>
  </si>
  <si>
    <t>大中型水库库区基金及对应专项债务收入安排的支出</t>
  </si>
  <si>
    <t>其他农林水支出</t>
  </si>
  <si>
    <t>公路水路运输</t>
  </si>
  <si>
    <t>成品油价格改革对交通运输的补贴</t>
  </si>
  <si>
    <t>车辆购置税支出</t>
  </si>
  <si>
    <t>其他交通运输支出</t>
  </si>
  <si>
    <t>资源勘探开发</t>
  </si>
  <si>
    <t>工业和信息产业监管</t>
  </si>
  <si>
    <t>安全生产监管</t>
  </si>
  <si>
    <t>国有资产监管</t>
  </si>
  <si>
    <t>支持中小企业发展和管理支出</t>
  </si>
  <si>
    <t>其他资源勘探信息等支出</t>
  </si>
  <si>
    <t>商业流通事务</t>
  </si>
  <si>
    <t>旅游业管理与服务支出</t>
  </si>
  <si>
    <t>涉外发展服务支出</t>
  </si>
  <si>
    <t>其他商业服务业等支出</t>
  </si>
  <si>
    <t>金融发展支出</t>
  </si>
  <si>
    <t>国土资源事务</t>
  </si>
  <si>
    <t>地震事务</t>
  </si>
  <si>
    <t>气象事务</t>
  </si>
  <si>
    <t>保障性安居工程支出</t>
  </si>
  <si>
    <t>住房改革支出</t>
  </si>
  <si>
    <t>粮油事务</t>
  </si>
  <si>
    <t>物资事务</t>
  </si>
  <si>
    <t>彩票公益金及对应专项债务收入安排的支出</t>
  </si>
  <si>
    <t>地方政府一般债务付息支出</t>
  </si>
  <si>
    <t>地方政府专项债务付息支出</t>
  </si>
  <si>
    <t>注：本表反映部门本年度各项支出情况。</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</si>
  <si>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</si>
  <si>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</si>
  <si>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</si>
  <si>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</si>
  <si>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</si>
  <si>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</si>
  <si>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</si>
  <si>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</si>
  <si>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</si>
  <si>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</si>
  <si>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</si>
  <si>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</si>
  <si>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</si>
  <si>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</si>
  <si>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</si>
  <si>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</si>
  <si>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</si>
  <si>
    <t>2018年度财政总决算分析表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</si>
  <si>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</si>
  <si>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</si>
  <si>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</si>
  <si>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</si>
  <si>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</si>
  <si>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</si>
  <si>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</si>
  <si>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一般公共预算分级平衡情况表</t>
  </si>
  <si>
    <t>分析04表</t>
  </si>
  <si>
    <t>一般公共预算收入完成情况表</t>
  </si>
  <si>
    <t>分析05表</t>
  </si>
  <si>
    <t>一般公共预算收入分级情况表</t>
  </si>
  <si>
    <t>分析06表</t>
  </si>
  <si>
    <t>税收收入占一般公共预算收入比重分级情况表</t>
  </si>
  <si>
    <t>分析07表</t>
  </si>
  <si>
    <t>财政收入占地区生产总值比重情况表</t>
  </si>
  <si>
    <t>分析08表</t>
  </si>
  <si>
    <t>地方财政总收入情况表</t>
  </si>
  <si>
    <t>分析09表</t>
  </si>
  <si>
    <t>财力规模情况表</t>
  </si>
  <si>
    <t>分析10表</t>
  </si>
  <si>
    <t>一般公共预算支出完成情况表</t>
  </si>
  <si>
    <t>分析11表</t>
  </si>
  <si>
    <t>一般公共预算支出分级情况表</t>
  </si>
  <si>
    <t>分析12表</t>
  </si>
  <si>
    <t>财政供养人员分级情况表</t>
  </si>
  <si>
    <t>分析13表</t>
  </si>
  <si>
    <t>贫困县一般公共预算收支指标表</t>
  </si>
  <si>
    <t>分析14表</t>
  </si>
  <si>
    <t>政府性基金预算收入分级情况表</t>
  </si>
  <si>
    <t>第二部分：政府性基金预算</t>
  </si>
  <si>
    <t>分析15表</t>
  </si>
  <si>
    <t>政府性基金预算支出分级情况表</t>
  </si>
  <si>
    <t>分析16表</t>
  </si>
  <si>
    <t>财政收支总表</t>
  </si>
  <si>
    <t xml:space="preserve">第三部分：财政收支总况 </t>
  </si>
  <si>
    <t>分析17表</t>
  </si>
  <si>
    <t>财政经济运行指标表</t>
  </si>
  <si>
    <t>分析18表</t>
  </si>
  <si>
    <t>历年各地区一般公共预算收入排序情况表</t>
  </si>
  <si>
    <t>第四部分：历年比较</t>
  </si>
  <si>
    <t>分析19表</t>
  </si>
  <si>
    <t>历年各地区一般公共预算支出排序情况表</t>
  </si>
  <si>
    <t>分析20表</t>
  </si>
  <si>
    <t>历年各地区人均一般公共预算收支排序情况表</t>
  </si>
  <si>
    <t>2018年度东安县一般公共预算收支构成分级情况表</t>
  </si>
  <si>
    <t>单位：%</t>
  </si>
  <si>
    <t>预 算 科 目</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</si>
  <si>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</si>
  <si>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</si>
  <si>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</si>
  <si>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</si>
  <si>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</si>
  <si>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</si>
  <si>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</si>
  <si>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</si>
  <si>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</si>
  <si>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</si>
  <si>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</si>
  <si>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</si>
  <si>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</si>
  <si>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</si>
  <si>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</si>
  <si>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　　专项收入</t>
  </si>
  <si>
    <t>　　行政事业性收费收入</t>
  </si>
  <si>
    <t>　　罚没收入</t>
  </si>
  <si>
    <t>　　国有资本经营收入</t>
  </si>
  <si>
    <t>　　国有资源(资产)有偿使用收入</t>
  </si>
  <si>
    <t>2018年度东安县一般公共预算收支分级比重表</t>
  </si>
  <si>
    <t>2018年度东安县一般公共预算分级平衡情况表</t>
  </si>
  <si>
    <t>科目</t>
  </si>
  <si>
    <t>本年收入合计</t>
  </si>
  <si>
    <t>本年支出合计</t>
  </si>
  <si>
    <t>　体制上解支出</t>
  </si>
  <si>
    <t>　专项上解支出</t>
  </si>
  <si>
    <t>减：结转下年的支出</t>
  </si>
  <si>
    <t>2018年度东安县一般公共预算收入完成情况表</t>
  </si>
  <si>
    <t>单位:万元、%</t>
  </si>
  <si>
    <t>地   区</t>
  </si>
  <si>
    <t>决算数为预算数的%</t>
  </si>
  <si>
    <t>决算数为调整预算数的%</t>
  </si>
  <si>
    <t>上年决算数</t>
  </si>
  <si>
    <t>比上年增加</t>
  </si>
  <si>
    <t>比上年增长%</t>
  </si>
  <si>
    <t>各级上报的预算数</t>
  </si>
  <si>
    <t>直接汇总的预算数</t>
  </si>
  <si>
    <t>各级上报的调整预算数</t>
  </si>
  <si>
    <t>直接汇总的调整预算数</t>
  </si>
  <si>
    <t>占各级上报的预算数%</t>
  </si>
  <si>
    <t>占直接汇总的预算数%</t>
  </si>
  <si>
    <t>占各级上报的调整预算数%</t>
  </si>
  <si>
    <t>占直接汇总的调整预算数%</t>
  </si>
  <si>
    <t>2018年度东安县一般公共预算收入分级情况表</t>
  </si>
  <si>
    <t>收入额</t>
  </si>
  <si>
    <t>分级比重</t>
  </si>
  <si>
    <t>2018年度东安县税收收入占一般公共预算收入比重分级情况表</t>
  </si>
  <si>
    <t>税收收入占一般公共预算收入比重</t>
  </si>
  <si>
    <t>2018年度东安县财政收入占地区生产总值比重情况表</t>
  </si>
  <si>
    <t>地方财政总收入</t>
  </si>
  <si>
    <t>地方一般公共预算收入</t>
  </si>
  <si>
    <t>地区生产总值</t>
  </si>
  <si>
    <t>地方财政总收入占地区生产总值比重</t>
  </si>
  <si>
    <t>地方一般公共预算收入占地区生产总值</t>
  </si>
  <si>
    <t>2018年度东安县地方财政总收入情况表</t>
  </si>
  <si>
    <t>上划中央国内增值税</t>
  </si>
  <si>
    <t>上划中央国内消费税</t>
  </si>
  <si>
    <t>上划中央企业所得税</t>
  </si>
  <si>
    <t>上划中央个人所得税</t>
  </si>
  <si>
    <t>2018年度东安县财力规模情况表</t>
  </si>
  <si>
    <t>财力规模</t>
  </si>
  <si>
    <t>所得税基数返还</t>
  </si>
  <si>
    <t>成品油税费改革税收返还</t>
  </si>
  <si>
    <t>增值税税收返还</t>
  </si>
  <si>
    <t>消费税税收返还</t>
  </si>
  <si>
    <t>增值税“五五分享”税收返还</t>
  </si>
  <si>
    <t>其他返还</t>
  </si>
  <si>
    <t>体制补助</t>
  </si>
  <si>
    <t>均衡性转移支付</t>
  </si>
  <si>
    <t>县级基本财力保障机制奖补</t>
  </si>
  <si>
    <t>结算补助</t>
  </si>
  <si>
    <t>资源枯竭型城市转移支付</t>
  </si>
  <si>
    <t>企业事业单位划转</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</si>
  <si>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</si>
  <si>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</si>
  <si>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</si>
  <si>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</si>
  <si>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</si>
  <si>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</si>
  <si>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</si>
  <si>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</si>
  <si>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</si>
  <si>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</si>
  <si>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</si>
  <si>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边疆地区转移支付</t>
  </si>
  <si>
    <t>贫困地区转移支付</t>
  </si>
  <si>
    <t>其他一般性转移支付</t>
  </si>
  <si>
    <t>体制上解支出</t>
  </si>
  <si>
    <t>专项上解支出</t>
  </si>
  <si>
    <t>2018年度东安县一般公共预算支出完成情况表</t>
  </si>
  <si>
    <t>2018年度东安县一般公共预算支出分级情况表</t>
  </si>
  <si>
    <t>支出额</t>
  </si>
  <si>
    <t>2018年度东安县财政供养人员分级情况表</t>
  </si>
  <si>
    <t>单位：人、%</t>
  </si>
  <si>
    <t>财政供养人员</t>
  </si>
  <si>
    <t>2018年度东安县贫困县一般公共预算收支指标表</t>
  </si>
  <si>
    <t>单位：万元、%</t>
  </si>
  <si>
    <t>贫困县个数</t>
  </si>
  <si>
    <t>贫困县指标</t>
  </si>
  <si>
    <t>所在省(区、市)区县指标</t>
  </si>
  <si>
    <t>人均一般公共预算收入</t>
  </si>
  <si>
    <t>人均一般公共预算支出</t>
  </si>
  <si>
    <t>一般公共预算收入占支出比重%</t>
  </si>
  <si>
    <t>一般性转移支付收入占支出比重%</t>
  </si>
  <si>
    <t>2018年度东安县政府性基金预算收入分级情况表</t>
  </si>
  <si>
    <t>2018年度东安县政府性基金预算支出分级情况表</t>
  </si>
  <si>
    <t>第三部分:政府性收支总况</t>
  </si>
  <si>
    <t>2018年度东安县财政收支总表</t>
  </si>
  <si>
    <t>单位：</t>
  </si>
  <si>
    <t>金额</t>
  </si>
  <si>
    <t>一、一般公共预算收入</t>
  </si>
  <si>
    <t>一、一般公共预算支出</t>
  </si>
  <si>
    <t>二、政府性基金预算收入</t>
  </si>
  <si>
    <t>二、政府性基金预算支出</t>
  </si>
  <si>
    <t>三、国有资本经营预算收入</t>
  </si>
  <si>
    <t>三、国有资本经营预算支出</t>
  </si>
  <si>
    <t>四、扣除重复计算部分</t>
  </si>
  <si>
    <t>本年收入小计</t>
  </si>
  <si>
    <t>本年支出小计</t>
  </si>
  <si>
    <t xml:space="preserve">  一般公共预算补助收入</t>
  </si>
  <si>
    <t xml:space="preserve">  一般公共预算上解支出</t>
  </si>
  <si>
    <t xml:space="preserve">  政府性基金预算补助收入</t>
  </si>
  <si>
    <t xml:space="preserve">  政府性基金预算上解支出</t>
  </si>
  <si>
    <t xml:space="preserve">  国有资本经营预算上级补助收入</t>
  </si>
  <si>
    <t xml:space="preserve">  国有资本经营预算上解支出</t>
  </si>
  <si>
    <t xml:space="preserve">本 年 支 出 合 计 </t>
  </si>
  <si>
    <t>待偿债置换债券上年结余</t>
  </si>
  <si>
    <t>待偿债置换债券结余</t>
  </si>
  <si>
    <t xml:space="preserve"> 待偿债置换一般债券上年结余</t>
  </si>
  <si>
    <t xml:space="preserve"> 待偿债置换一般债券结余</t>
  </si>
  <si>
    <t xml:space="preserve"> 待偿债置换专项债券上年结余</t>
  </si>
  <si>
    <t xml:space="preserve"> 待偿债置换专项债券结余</t>
  </si>
  <si>
    <t xml:space="preserve">  一般公共预算上年结余</t>
  </si>
  <si>
    <t xml:space="preserve">  一般公共预算年终结余</t>
  </si>
  <si>
    <t xml:space="preserve">  政府性基金上年结余</t>
  </si>
  <si>
    <t xml:space="preserve">  政府性基金预算年终结余</t>
  </si>
  <si>
    <t xml:space="preserve">  国有资本经营预算上年结余</t>
  </si>
  <si>
    <t xml:space="preserve">  国有资本经营预算年终结余</t>
  </si>
  <si>
    <t>东安县度2018年财政经济运行指标表</t>
  </si>
  <si>
    <t>指标名称</t>
  </si>
  <si>
    <t>指标数值</t>
  </si>
  <si>
    <t>说明</t>
  </si>
  <si>
    <t>一般公共预算收入占地区生产总值比重</t>
  </si>
  <si>
    <t>财政收入占地区生产总值比重</t>
  </si>
  <si>
    <t>(一般公共预算收入+政府性基金预算收入+国有资本经营预算收入-收入中重复计算部分)/地区生产总值</t>
  </si>
  <si>
    <t>一般公共预算收入占政府性收入比重</t>
  </si>
  <si>
    <t>地区人均财力(元/人)</t>
  </si>
  <si>
    <t>地区财力/地区总人口</t>
  </si>
  <si>
    <t>每万人财政供养人数(人/万人)</t>
  </si>
  <si>
    <t>财政供养人数/地区总人口</t>
  </si>
  <si>
    <t>每亿元地区生产总值供养人数(人/亿元)</t>
  </si>
  <si>
    <t>财政供养人数/地区生产总值</t>
  </si>
  <si>
    <t>第四部分:历年比较</t>
  </si>
  <si>
    <t>地　　　　区</t>
  </si>
  <si>
    <t>2014年</t>
  </si>
  <si>
    <t>2015年</t>
  </si>
  <si>
    <t>2016年</t>
  </si>
  <si>
    <t>2017年</t>
  </si>
  <si>
    <t>2018年</t>
  </si>
  <si>
    <t>增长率%</t>
  </si>
  <si>
    <t>数额</t>
  </si>
  <si>
    <t>排序</t>
  </si>
  <si>
    <t>1</t>
  </si>
  <si>
    <t>收入</t>
  </si>
  <si>
    <t>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</si>
</sst>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
  </numFmts>
  <fonts count="51">
    <font>
      <sz val="12"/>
      <name val="宋体"/>
      <family val="0"/>
    </font>
    <font>
      <sz val="11"/>
      <name val="宋体"/>
      <family val="0"/>
    </font>
    <font>
      <b/>
      <sz val="18"/>
      <name val="宋体"/>
      <family val="0"/>
    </font>
    <font>
      <sz val="10"/>
      <name val="宋体"/>
      <family val="0"/>
    </font>
    <font>
      <b/>
      <sz val="28"/>
      <name val="宋体"/>
      <family val="0"/>
    </font>
    <font>
      <sz val="8"/>
      <name val="宋体"/>
      <family val="0"/>
    </font>
    <font>
      <b/>
      <sz val="20"/>
      <name val="宋体"/>
      <family val="0"/>
    </font>
    <font>
      <sz val="15"/>
      <color indexed="8"/>
      <name val="宋体"/>
      <family val="0"/>
    </font>
    <font>
      <sz val="10"/>
      <color indexed="8"/>
      <name val="Arial"/>
      <family val="2"/>
    </font>
    <font>
      <sz val="10"/>
      <color indexed="8"/>
      <name val="宋体"/>
      <family val="0"/>
    </font>
    <font>
      <sz val="11"/>
      <color indexed="8"/>
      <name val="宋体"/>
      <family val="0"/>
    </font>
    <font>
      <b/>
      <sz val="11"/>
      <color indexed="8"/>
      <name val="宋体"/>
      <family val="0"/>
    </font>
    <font>
      <b/>
      <sz val="16"/>
      <name val="宋体"/>
      <family val="0"/>
    </font>
    <font>
      <b/>
      <sz val="10"/>
      <name val="宋体"/>
      <family val="0"/>
    </font>
    <font>
      <sz val="11"/>
      <color indexed="9"/>
      <name val="宋体"/>
      <family val="0"/>
    </font>
    <font>
      <b/>
      <sz val="10"/>
      <name val="Arial"/>
      <family val="2"/>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15" fillId="0" borderId="0" applyFont="0" applyFill="0" applyBorder="0" applyAlignment="0" applyProtection="0"/>
    <xf numFmtId="178" fontId="15"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15"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35">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4" fillId="0" borderId="0" xfId="0" applyNumberFormat="1" applyFont="1" applyFill="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protection/>
    </xf>
    <xf numFmtId="180" fontId="3" fillId="34" borderId="10"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3" fillId="35" borderId="10"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right" vertical="center"/>
      <protection/>
    </xf>
    <xf numFmtId="0" fontId="3" fillId="0" borderId="0" xfId="0" applyFont="1" applyAlignment="1">
      <alignment vertical="center"/>
    </xf>
    <xf numFmtId="0" fontId="3" fillId="33" borderId="12"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protection/>
    </xf>
    <xf numFmtId="3" fontId="3" fillId="34" borderId="13"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0" fontId="3" fillId="0" borderId="0" xfId="0" applyFont="1" applyAlignment="1">
      <alignment horizontal="right" vertical="center"/>
    </xf>
    <xf numFmtId="3" fontId="3" fillId="35" borderId="0" xfId="0" applyNumberFormat="1" applyFont="1" applyFill="1" applyAlignment="1">
      <alignment horizontal="right" vertical="center"/>
    </xf>
    <xf numFmtId="0" fontId="3" fillId="35" borderId="0" xfId="0" applyFont="1" applyFill="1" applyAlignment="1">
      <alignment horizontal="right" vertical="center"/>
    </xf>
    <xf numFmtId="3" fontId="3" fillId="34" borderId="0" xfId="0" applyNumberFormat="1" applyFont="1" applyFill="1" applyAlignment="1">
      <alignment horizontal="right" vertical="center"/>
    </xf>
    <xf numFmtId="0" fontId="3" fillId="35" borderId="0" xfId="0" applyNumberFormat="1" applyFont="1" applyFill="1" applyAlignment="1" applyProtection="1">
      <alignment horizontal="right" vertical="center"/>
      <protection/>
    </xf>
    <xf numFmtId="0" fontId="3" fillId="33" borderId="11" xfId="0" applyNumberFormat="1" applyFont="1" applyFill="1" applyBorder="1" applyAlignment="1" applyProtection="1">
      <alignment horizontal="center" vertical="center" wrapText="1"/>
      <protection/>
    </xf>
    <xf numFmtId="0" fontId="0" fillId="35" borderId="0" xfId="0" applyFont="1" applyFill="1" applyAlignment="1">
      <alignment/>
    </xf>
    <xf numFmtId="0" fontId="3" fillId="0" borderId="17"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center" vertical="center"/>
      <protection/>
    </xf>
    <xf numFmtId="0" fontId="2" fillId="35"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180" fontId="3" fillId="34" borderId="16" xfId="0" applyNumberFormat="1" applyFont="1" applyFill="1" applyBorder="1" applyAlignment="1" applyProtection="1">
      <alignment horizontal="right" vertical="center"/>
      <protection/>
    </xf>
    <xf numFmtId="180" fontId="3" fillId="34" borderId="12"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3" fillId="33" borderId="18"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3" borderId="14"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protection/>
    </xf>
    <xf numFmtId="0" fontId="3" fillId="33" borderId="18" xfId="0" applyNumberFormat="1" applyFont="1" applyFill="1" applyBorder="1" applyAlignment="1" applyProtection="1">
      <alignment horizontal="left" vertical="center"/>
      <protection/>
    </xf>
    <xf numFmtId="0" fontId="0" fillId="33" borderId="12" xfId="0" applyNumberFormat="1" applyFont="1" applyFill="1" applyBorder="1" applyAlignment="1" applyProtection="1">
      <alignment/>
      <protection/>
    </xf>
    <xf numFmtId="180" fontId="3" fillId="33" borderId="10" xfId="0" applyNumberFormat="1" applyFont="1" applyFill="1" applyBorder="1" applyAlignment="1" applyProtection="1">
      <alignment horizontal="right" vertical="center"/>
      <protection/>
    </xf>
    <xf numFmtId="180" fontId="3" fillId="33" borderId="10" xfId="0" applyNumberFormat="1" applyFont="1" applyFill="1" applyBorder="1" applyAlignment="1" applyProtection="1">
      <alignment horizontal="right" vertical="center" wrapText="1"/>
      <protection/>
    </xf>
    <xf numFmtId="0" fontId="0" fillId="33" borderId="0" xfId="0" applyFont="1" applyFill="1" applyAlignment="1">
      <alignment/>
    </xf>
    <xf numFmtId="0" fontId="0" fillId="33" borderId="10" xfId="0" applyNumberFormat="1" applyFont="1" applyFill="1" applyBorder="1" applyAlignment="1" applyProtection="1">
      <alignment/>
      <protection/>
    </xf>
    <xf numFmtId="0" fontId="6" fillId="0" borderId="0" xfId="0" applyNumberFormat="1" applyFont="1" applyFill="1" applyAlignment="1" applyProtection="1">
      <alignment horizontal="center" vertical="center"/>
      <protection/>
    </xf>
    <xf numFmtId="0" fontId="0" fillId="35" borderId="0" xfId="0" applyFont="1" applyFill="1" applyAlignment="1">
      <alignment vertical="center"/>
    </xf>
    <xf numFmtId="0" fontId="3" fillId="35" borderId="11" xfId="0" applyNumberFormat="1" applyFont="1" applyFill="1" applyBorder="1" applyAlignment="1" applyProtection="1">
      <alignment horizontal="left" vertical="center"/>
      <protection/>
    </xf>
    <xf numFmtId="0" fontId="0" fillId="0" borderId="0" xfId="0" applyFont="1" applyFill="1" applyAlignment="1">
      <alignment vertical="center"/>
    </xf>
    <xf numFmtId="0" fontId="3" fillId="35" borderId="10" xfId="0" applyNumberFormat="1" applyFont="1" applyFill="1" applyBorder="1" applyAlignment="1" applyProtection="1">
      <alignment horizontal="center" vertical="center"/>
      <protection/>
    </xf>
    <xf numFmtId="0" fontId="3" fillId="35" borderId="15"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0" fontId="7"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xf>
    <xf numFmtId="0" fontId="10" fillId="36" borderId="19" xfId="0" applyFont="1" applyFill="1" applyBorder="1" applyAlignment="1">
      <alignment horizontal="center" vertical="center" shrinkToFit="1"/>
    </xf>
    <xf numFmtId="0" fontId="10" fillId="36" borderId="20" xfId="0" applyFont="1" applyFill="1" applyBorder="1" applyAlignment="1">
      <alignment horizontal="center" vertical="center" shrinkToFit="1"/>
    </xf>
    <xf numFmtId="0" fontId="10" fillId="36" borderId="20" xfId="0" applyFont="1" applyFill="1" applyBorder="1" applyAlignment="1">
      <alignment horizontal="center" vertical="center" wrapText="1" shrinkToFit="1"/>
    </xf>
    <xf numFmtId="0" fontId="10" fillId="36" borderId="21" xfId="0" applyFont="1" applyFill="1" applyBorder="1" applyAlignment="1">
      <alignment horizontal="center" vertical="center" wrapText="1" shrinkToFit="1"/>
    </xf>
    <xf numFmtId="0" fontId="10" fillId="36" borderId="22" xfId="0" applyFont="1" applyFill="1" applyBorder="1" applyAlignment="1">
      <alignment horizontal="center" vertical="center" shrinkToFit="1"/>
    </xf>
    <xf numFmtId="0" fontId="10" fillId="36" borderId="22" xfId="0" applyFont="1" applyFill="1" applyBorder="1" applyAlignment="1">
      <alignment horizontal="center" vertical="center" wrapText="1" shrinkToFit="1"/>
    </xf>
    <xf numFmtId="0" fontId="10" fillId="36" borderId="21" xfId="0" applyFont="1" applyFill="1" applyBorder="1" applyAlignment="1">
      <alignment horizontal="center" vertical="center"/>
    </xf>
    <xf numFmtId="0" fontId="10" fillId="36" borderId="22" xfId="0" applyFont="1" applyFill="1" applyBorder="1" applyAlignment="1">
      <alignment horizontal="center" vertical="center"/>
    </xf>
    <xf numFmtId="4" fontId="11" fillId="0" borderId="22" xfId="0" applyNumberFormat="1" applyFont="1" applyFill="1" applyBorder="1" applyAlignment="1">
      <alignment horizontal="right" vertical="center" shrinkToFit="1"/>
    </xf>
    <xf numFmtId="0" fontId="10" fillId="0" borderId="21" xfId="0" applyNumberFormat="1" applyFont="1" applyFill="1" applyBorder="1" applyAlignment="1">
      <alignment horizontal="left" vertical="center" shrinkToFit="1"/>
    </xf>
    <xf numFmtId="0" fontId="10" fillId="0" borderId="22" xfId="0" applyFont="1" applyFill="1" applyBorder="1" applyAlignment="1">
      <alignment horizontal="left" vertical="center" shrinkToFit="1"/>
    </xf>
    <xf numFmtId="4" fontId="10" fillId="0" borderId="22" xfId="0" applyNumberFormat="1" applyFont="1" applyFill="1" applyBorder="1" applyAlignment="1">
      <alignment horizontal="right" vertical="center" shrinkToFit="1"/>
    </xf>
    <xf numFmtId="0" fontId="10" fillId="0" borderId="0" xfId="0" applyFont="1" applyFill="1" applyAlignment="1">
      <alignment horizontal="left" vertical="center" shrinkToFit="1"/>
    </xf>
    <xf numFmtId="0" fontId="0" fillId="0" borderId="0" xfId="0" applyFont="1" applyAlignment="1">
      <alignment wrapText="1"/>
    </xf>
    <xf numFmtId="0" fontId="3" fillId="0" borderId="0" xfId="0" applyFont="1" applyFill="1" applyAlignment="1">
      <alignment vertical="center"/>
    </xf>
    <xf numFmtId="0" fontId="3" fillId="33" borderId="23"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24" xfId="0" applyNumberFormat="1" applyFont="1" applyFill="1" applyBorder="1" applyAlignment="1" applyProtection="1">
      <alignment horizontal="center" vertical="center" wrapText="1"/>
      <protection/>
    </xf>
    <xf numFmtId="0" fontId="3" fillId="33" borderId="2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13" xfId="0" applyNumberFormat="1" applyFont="1" applyFill="1" applyBorder="1" applyAlignment="1" applyProtection="1">
      <alignment vertical="center"/>
      <protection/>
    </xf>
    <xf numFmtId="3" fontId="3" fillId="34" borderId="14" xfId="0" applyNumberFormat="1" applyFont="1" applyFill="1" applyBorder="1" applyAlignment="1" applyProtection="1">
      <alignment horizontal="right" vertical="center"/>
      <protection/>
    </xf>
    <xf numFmtId="0" fontId="3" fillId="33" borderId="16" xfId="0" applyNumberFormat="1" applyFont="1" applyFill="1" applyBorder="1" applyAlignment="1" applyProtection="1">
      <alignment vertical="center"/>
      <protection/>
    </xf>
    <xf numFmtId="0" fontId="3" fillId="33" borderId="23" xfId="0" applyNumberFormat="1" applyFont="1" applyFill="1" applyBorder="1" applyAlignment="1" applyProtection="1">
      <alignment vertical="center"/>
      <protection/>
    </xf>
    <xf numFmtId="3" fontId="3" fillId="34" borderId="11"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3" fillId="35" borderId="10"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18"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0" borderId="23"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3" fillId="33" borderId="26"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right" vertical="center"/>
      <protection/>
    </xf>
    <xf numFmtId="0" fontId="12" fillId="0" borderId="0" xfId="0" applyFont="1" applyAlignment="1">
      <alignment horizontal="center" vertical="center"/>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3" borderId="10" xfId="0" applyNumberFormat="1" applyFont="1" applyFill="1" applyBorder="1" applyAlignment="1" applyProtection="1">
      <alignment horizontal="right" vertical="center"/>
      <protection/>
    </xf>
    <xf numFmtId="0" fontId="3" fillId="33" borderId="26"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3" fillId="33" borderId="24"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right" vertical="center" wrapText="1"/>
      <protection/>
    </xf>
    <xf numFmtId="0" fontId="0" fillId="33" borderId="10" xfId="0" applyNumberFormat="1" applyFont="1" applyFill="1" applyBorder="1" applyAlignment="1" applyProtection="1">
      <alignment/>
      <protection/>
    </xf>
    <xf numFmtId="0" fontId="2" fillId="0" borderId="0" xfId="0" applyFont="1" applyAlignment="1">
      <alignment horizontal="center" vertical="center"/>
    </xf>
    <xf numFmtId="0" fontId="0" fillId="0" borderId="16"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Font="1" applyAlignment="1">
      <alignment vertical="center"/>
    </xf>
    <xf numFmtId="0" fontId="3" fillId="35" borderId="11"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center" vertical="center"/>
    </xf>
    <xf numFmtId="0" fontId="4"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Border="1" applyAlignment="1">
      <alignment horizontal="center" vertical="center"/>
    </xf>
    <xf numFmtId="0" fontId="1" fillId="0" borderId="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1"/>
  <sheetViews>
    <sheetView showGridLines="0" showZeros="0" workbookViewId="0" topLeftCell="A1">
      <selection activeCell="B16" sqref="B16"/>
    </sheetView>
  </sheetViews>
  <sheetFormatPr defaultColWidth="9.125" defaultRowHeight="14.25"/>
  <cols>
    <col min="1" max="1" width="29.125" style="128" customWidth="1"/>
    <col min="2" max="2" width="14.625" style="128" customWidth="1"/>
    <col min="3" max="3" width="15.625" style="128" customWidth="1"/>
    <col min="4" max="4" width="23.375" style="128" customWidth="1"/>
    <col min="5" max="5" width="23.50390625" style="128" customWidth="1"/>
    <col min="6" max="16384" width="9.125" style="129" customWidth="1"/>
  </cols>
  <sheetData>
    <row r="1" spans="1:5" s="128" customFormat="1" ht="35.25" customHeight="1">
      <c r="A1" s="130"/>
      <c r="B1" s="130"/>
      <c r="C1" s="130"/>
      <c r="D1" s="130"/>
      <c r="E1" s="130"/>
    </row>
    <row r="2" spans="1:5" s="128" customFormat="1" ht="39" customHeight="1">
      <c r="A2" s="131" t="s">
        <v>0</v>
      </c>
      <c r="B2" s="131"/>
      <c r="C2" s="131"/>
      <c r="D2" s="131"/>
      <c r="E2" s="131"/>
    </row>
    <row r="3" spans="1:5" s="128" customFormat="1" ht="39" customHeight="1">
      <c r="A3" s="131" t="s">
        <v>1</v>
      </c>
      <c r="B3" s="131"/>
      <c r="C3" s="131"/>
      <c r="D3" s="131"/>
      <c r="E3" s="131"/>
    </row>
    <row r="4" spans="1:5" s="128" customFormat="1" ht="35.25" customHeight="1">
      <c r="A4" s="130"/>
      <c r="B4" s="130"/>
      <c r="C4" s="130"/>
      <c r="D4" s="130"/>
      <c r="E4" s="130"/>
    </row>
    <row r="5" spans="1:5" s="128" customFormat="1" ht="35.25" customHeight="1">
      <c r="A5" s="132" t="s">
        <v>2</v>
      </c>
      <c r="B5" s="132"/>
      <c r="C5" s="132"/>
      <c r="D5" s="132"/>
      <c r="E5" s="132"/>
    </row>
    <row r="6" spans="1:5" s="128" customFormat="1" ht="35.25" customHeight="1">
      <c r="A6" s="132" t="s">
        <v>3</v>
      </c>
      <c r="B6" s="132"/>
      <c r="C6" s="132"/>
      <c r="D6" s="132"/>
      <c r="E6" s="132"/>
    </row>
    <row r="7" spans="1:5" s="128" customFormat="1" ht="35.25" customHeight="1">
      <c r="A7" s="132" t="s">
        <v>4</v>
      </c>
      <c r="B7" s="132"/>
      <c r="C7" s="132"/>
      <c r="D7" s="132"/>
      <c r="E7" s="132"/>
    </row>
    <row r="8" spans="1:5" s="128" customFormat="1" ht="35.25" customHeight="1">
      <c r="A8" s="133"/>
      <c r="B8" s="130"/>
      <c r="C8" s="130"/>
      <c r="D8" s="130"/>
      <c r="E8" s="130"/>
    </row>
    <row r="9" spans="1:5" s="128" customFormat="1" ht="35.25" customHeight="1">
      <c r="A9" s="133"/>
      <c r="B9" s="130"/>
      <c r="C9" s="130"/>
      <c r="D9" s="130"/>
      <c r="E9" s="130"/>
    </row>
    <row r="10" spans="1:5" s="128" customFormat="1" ht="35.25" customHeight="1">
      <c r="A10" s="134" t="s">
        <v>5</v>
      </c>
      <c r="B10" s="134"/>
      <c r="C10" s="134"/>
      <c r="D10" s="134"/>
      <c r="E10" s="134"/>
    </row>
    <row r="11" spans="1:5" s="128" customFormat="1" ht="35.25" customHeight="1">
      <c r="A11" s="130"/>
      <c r="B11" s="130"/>
      <c r="C11" s="130"/>
      <c r="D11" s="130"/>
      <c r="E11" s="130"/>
    </row>
    <row r="12" s="128"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01" right="2.01" top="0.98" bottom="0.98" header="0.51" footer="0.51"/>
  <pageSetup blackAndWhite="1" fitToHeight="1" fitToWidth="1" orientation="landscape" scale="78"/>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688"/>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28.5" customHeight="1">
      <c r="A1" s="2" t="s">
        <v>425</v>
      </c>
      <c r="B1" s="2"/>
    </row>
    <row r="2" spans="1:2" s="1" customFormat="1" ht="16.5" customHeight="1">
      <c r="A2" s="3" t="s">
        <v>23</v>
      </c>
      <c r="B2" s="3"/>
    </row>
    <row r="3" spans="1:2" s="1" customFormat="1" ht="16.5" customHeight="1">
      <c r="A3" s="3" t="s">
        <v>93</v>
      </c>
      <c r="B3" s="3"/>
    </row>
    <row r="4" spans="1:2" s="1" customFormat="1" ht="16.5" customHeight="1">
      <c r="A4" s="4" t="s">
        <v>94</v>
      </c>
      <c r="B4" s="4" t="s">
        <v>97</v>
      </c>
    </row>
    <row r="5" spans="1:2" s="1" customFormat="1" ht="17.25" customHeight="1">
      <c r="A5" s="11" t="s">
        <v>426</v>
      </c>
      <c r="B5" s="6">
        <v>51874</v>
      </c>
    </row>
    <row r="6" spans="1:2" s="1" customFormat="1" ht="17.25" customHeight="1">
      <c r="A6" s="11" t="s">
        <v>427</v>
      </c>
      <c r="B6" s="6">
        <v>12714</v>
      </c>
    </row>
    <row r="7" spans="1:2" s="1" customFormat="1" ht="17.25" customHeight="1">
      <c r="A7" s="11" t="s">
        <v>428</v>
      </c>
      <c r="B7" s="6">
        <v>6362</v>
      </c>
    </row>
    <row r="8" spans="1:2" s="1" customFormat="1" ht="17.25" customHeight="1">
      <c r="A8" s="11" t="s">
        <v>429</v>
      </c>
      <c r="B8" s="6">
        <v>1194</v>
      </c>
    </row>
    <row r="9" spans="1:2" s="1" customFormat="1" ht="17.25" customHeight="1">
      <c r="A9" s="11" t="s">
        <v>430</v>
      </c>
      <c r="B9" s="6">
        <v>4</v>
      </c>
    </row>
    <row r="10" spans="1:2" s="1" customFormat="1" ht="17.25" customHeight="1">
      <c r="A10" s="11" t="s">
        <v>431</v>
      </c>
      <c r="B10" s="6">
        <v>452</v>
      </c>
    </row>
    <row r="11" spans="1:2" s="1" customFormat="1" ht="17.25" customHeight="1">
      <c r="A11" s="11" t="s">
        <v>432</v>
      </c>
      <c r="B11" s="6">
        <v>0</v>
      </c>
    </row>
    <row r="12" spans="1:2" s="1" customFormat="1" ht="17.25" customHeight="1">
      <c r="A12" s="11" t="s">
        <v>433</v>
      </c>
      <c r="B12" s="6">
        <v>18</v>
      </c>
    </row>
    <row r="13" spans="1:2" s="1" customFormat="1" ht="17.25" customHeight="1">
      <c r="A13" s="11" t="s">
        <v>434</v>
      </c>
      <c r="B13" s="6">
        <v>3620</v>
      </c>
    </row>
    <row r="14" spans="1:2" s="1" customFormat="1" ht="17.25" customHeight="1">
      <c r="A14" s="11" t="s">
        <v>435</v>
      </c>
      <c r="B14" s="6">
        <v>659</v>
      </c>
    </row>
    <row r="15" spans="1:2" s="1" customFormat="1" ht="17.25" customHeight="1">
      <c r="A15" s="11" t="s">
        <v>436</v>
      </c>
      <c r="B15" s="6">
        <v>9</v>
      </c>
    </row>
    <row r="16" spans="1:2" s="1" customFormat="1" ht="17.25" customHeight="1">
      <c r="A16" s="11" t="s">
        <v>437</v>
      </c>
      <c r="B16" s="6">
        <v>0</v>
      </c>
    </row>
    <row r="17" spans="1:2" s="1" customFormat="1" ht="17.25" customHeight="1">
      <c r="A17" s="11" t="s">
        <v>438</v>
      </c>
      <c r="B17" s="6">
        <v>0</v>
      </c>
    </row>
    <row r="18" spans="1:2" s="1" customFormat="1" ht="17.25" customHeight="1">
      <c r="A18" s="11" t="s">
        <v>439</v>
      </c>
      <c r="B18" s="6">
        <v>0</v>
      </c>
    </row>
    <row r="19" spans="1:2" s="1" customFormat="1" ht="17.25" customHeight="1">
      <c r="A19" s="11" t="s">
        <v>440</v>
      </c>
      <c r="B19" s="6">
        <v>0</v>
      </c>
    </row>
    <row r="20" spans="1:2" s="1" customFormat="1" ht="17.25" customHeight="1">
      <c r="A20" s="11" t="s">
        <v>441</v>
      </c>
      <c r="B20" s="6">
        <v>0</v>
      </c>
    </row>
    <row r="21" spans="1:2" s="1" customFormat="1" ht="17.25" customHeight="1">
      <c r="A21" s="11" t="s">
        <v>442</v>
      </c>
      <c r="B21" s="6">
        <v>0</v>
      </c>
    </row>
    <row r="22" spans="1:2" s="1" customFormat="1" ht="17.25" customHeight="1">
      <c r="A22" s="11" t="s">
        <v>443</v>
      </c>
      <c r="B22" s="6">
        <v>-30</v>
      </c>
    </row>
    <row r="23" spans="1:2" s="1" customFormat="1" ht="17.25" customHeight="1">
      <c r="A23" s="11" t="s">
        <v>444</v>
      </c>
      <c r="B23" s="6">
        <v>0</v>
      </c>
    </row>
    <row r="24" spans="1:2" s="1" customFormat="1" ht="17.25" customHeight="1">
      <c r="A24" s="11" t="s">
        <v>445</v>
      </c>
      <c r="B24" s="6">
        <v>436</v>
      </c>
    </row>
    <row r="25" spans="1:2" s="1" customFormat="1" ht="17.25" customHeight="1">
      <c r="A25" s="11" t="s">
        <v>446</v>
      </c>
      <c r="B25" s="6">
        <v>0</v>
      </c>
    </row>
    <row r="26" spans="1:2" s="1" customFormat="1" ht="17.25" customHeight="1">
      <c r="A26" s="11" t="s">
        <v>447</v>
      </c>
      <c r="B26" s="6">
        <v>6352</v>
      </c>
    </row>
    <row r="27" spans="1:2" s="1" customFormat="1" ht="17.25" customHeight="1">
      <c r="A27" s="11" t="s">
        <v>448</v>
      </c>
      <c r="B27" s="6">
        <v>6344</v>
      </c>
    </row>
    <row r="28" spans="1:2" s="1" customFormat="1" ht="17.25" customHeight="1">
      <c r="A28" s="11" t="s">
        <v>449</v>
      </c>
      <c r="B28" s="6">
        <v>0</v>
      </c>
    </row>
    <row r="29" spans="1:2" s="1" customFormat="1" ht="17.25" customHeight="1">
      <c r="A29" s="11" t="s">
        <v>450</v>
      </c>
      <c r="B29" s="6">
        <v>8</v>
      </c>
    </row>
    <row r="30" spans="1:2" s="1" customFormat="1" ht="17.25" customHeight="1">
      <c r="A30" s="11" t="s">
        <v>451</v>
      </c>
      <c r="B30" s="6">
        <v>0</v>
      </c>
    </row>
    <row r="31" spans="1:2" s="1" customFormat="1" ht="17.25" customHeight="1">
      <c r="A31" s="11" t="s">
        <v>452</v>
      </c>
      <c r="B31" s="6">
        <v>0</v>
      </c>
    </row>
    <row r="32" spans="1:2" s="1" customFormat="1" ht="17.25" customHeight="1">
      <c r="A32" s="11" t="s">
        <v>453</v>
      </c>
      <c r="B32" s="6">
        <v>130</v>
      </c>
    </row>
    <row r="33" spans="1:2" s="1" customFormat="1" ht="17.25" customHeight="1">
      <c r="A33" s="11" t="s">
        <v>454</v>
      </c>
      <c r="B33" s="6">
        <v>0</v>
      </c>
    </row>
    <row r="34" spans="1:2" s="1" customFormat="1" ht="17.25" customHeight="1">
      <c r="A34" s="11" t="s">
        <v>455</v>
      </c>
      <c r="B34" s="6">
        <v>26</v>
      </c>
    </row>
    <row r="35" spans="1:2" s="1" customFormat="1" ht="17.25" customHeight="1">
      <c r="A35" s="11" t="s">
        <v>456</v>
      </c>
      <c r="B35" s="6">
        <v>0</v>
      </c>
    </row>
    <row r="36" spans="1:2" s="1" customFormat="1" ht="17.25" customHeight="1">
      <c r="A36" s="11" t="s">
        <v>457</v>
      </c>
      <c r="B36" s="6">
        <v>26</v>
      </c>
    </row>
    <row r="37" spans="1:2" s="1" customFormat="1" ht="17.25" customHeight="1">
      <c r="A37" s="11" t="s">
        <v>458</v>
      </c>
      <c r="B37" s="6">
        <v>67</v>
      </c>
    </row>
    <row r="38" spans="1:2" s="1" customFormat="1" ht="17.25" customHeight="1">
      <c r="A38" s="11" t="s">
        <v>459</v>
      </c>
      <c r="B38" s="6">
        <v>37</v>
      </c>
    </row>
    <row r="39" spans="1:2" s="1" customFormat="1" ht="17.25" customHeight="1">
      <c r="A39" s="11" t="s">
        <v>460</v>
      </c>
      <c r="B39" s="6">
        <v>0</v>
      </c>
    </row>
    <row r="40" spans="1:2" s="1" customFormat="1" ht="17.25" customHeight="1">
      <c r="A40" s="11" t="s">
        <v>461</v>
      </c>
      <c r="B40" s="6">
        <v>3230</v>
      </c>
    </row>
    <row r="41" spans="1:2" s="1" customFormat="1" ht="17.25" customHeight="1">
      <c r="A41" s="11" t="s">
        <v>462</v>
      </c>
      <c r="B41" s="6">
        <v>0</v>
      </c>
    </row>
    <row r="42" spans="1:2" s="1" customFormat="1" ht="17.25" customHeight="1">
      <c r="A42" s="11" t="s">
        <v>463</v>
      </c>
      <c r="B42" s="6">
        <v>0</v>
      </c>
    </row>
    <row r="43" spans="1:2" s="1" customFormat="1" ht="17.25" customHeight="1">
      <c r="A43" s="11" t="s">
        <v>464</v>
      </c>
      <c r="B43" s="6">
        <v>0</v>
      </c>
    </row>
    <row r="44" spans="1:2" s="1" customFormat="1" ht="17.25" customHeight="1">
      <c r="A44" s="11" t="s">
        <v>465</v>
      </c>
      <c r="B44" s="6">
        <v>21</v>
      </c>
    </row>
    <row r="45" spans="1:2" s="1" customFormat="1" ht="17.25" customHeight="1">
      <c r="A45" s="11" t="s">
        <v>466</v>
      </c>
      <c r="B45" s="6">
        <v>0</v>
      </c>
    </row>
    <row r="46" spans="1:2" s="1" customFormat="1" ht="17.25" customHeight="1">
      <c r="A46" s="11" t="s">
        <v>467</v>
      </c>
      <c r="B46" s="6">
        <v>0</v>
      </c>
    </row>
    <row r="47" spans="1:2" s="1" customFormat="1" ht="17.25" customHeight="1">
      <c r="A47" s="11" t="s">
        <v>468</v>
      </c>
      <c r="B47" s="6">
        <v>0</v>
      </c>
    </row>
    <row r="48" spans="1:2" s="1" customFormat="1" ht="17.25" customHeight="1">
      <c r="A48" s="11" t="s">
        <v>469</v>
      </c>
      <c r="B48" s="6">
        <v>0</v>
      </c>
    </row>
    <row r="49" spans="1:2" s="1" customFormat="1" ht="17.25" customHeight="1">
      <c r="A49" s="11" t="s">
        <v>470</v>
      </c>
      <c r="B49" s="6">
        <v>0</v>
      </c>
    </row>
    <row r="50" spans="1:2" s="1" customFormat="1" ht="17.25" customHeight="1">
      <c r="A50" s="11" t="s">
        <v>471</v>
      </c>
      <c r="B50" s="6">
        <v>0</v>
      </c>
    </row>
    <row r="51" spans="1:2" s="1" customFormat="1" ht="17.25" customHeight="1">
      <c r="A51" s="11" t="s">
        <v>472</v>
      </c>
      <c r="B51" s="6">
        <v>0</v>
      </c>
    </row>
    <row r="52" spans="1:2" s="1" customFormat="1" ht="17.25" customHeight="1">
      <c r="A52" s="11" t="s">
        <v>473</v>
      </c>
      <c r="B52" s="6">
        <v>0</v>
      </c>
    </row>
    <row r="53" spans="1:2" s="1" customFormat="1" ht="17.25" customHeight="1">
      <c r="A53" s="11" t="s">
        <v>474</v>
      </c>
      <c r="B53" s="6">
        <v>0</v>
      </c>
    </row>
    <row r="54" spans="1:2" s="1" customFormat="1" ht="17.25" customHeight="1">
      <c r="A54" s="11" t="s">
        <v>475</v>
      </c>
      <c r="B54" s="6">
        <v>0</v>
      </c>
    </row>
    <row r="55" spans="1:2" s="1" customFormat="1" ht="17.25" customHeight="1">
      <c r="A55" s="11" t="s">
        <v>476</v>
      </c>
      <c r="B55" s="6">
        <v>0</v>
      </c>
    </row>
    <row r="56" spans="1:2" s="1" customFormat="1" ht="17.25" customHeight="1">
      <c r="A56" s="11" t="s">
        <v>477</v>
      </c>
      <c r="B56" s="6">
        <v>0</v>
      </c>
    </row>
    <row r="57" spans="1:2" s="1" customFormat="1" ht="17.25" customHeight="1">
      <c r="A57" s="11" t="s">
        <v>478</v>
      </c>
      <c r="B57" s="6">
        <v>0</v>
      </c>
    </row>
    <row r="58" spans="1:2" s="1" customFormat="1" ht="17.25" customHeight="1">
      <c r="A58" s="11" t="s">
        <v>479</v>
      </c>
      <c r="B58" s="6">
        <v>0</v>
      </c>
    </row>
    <row r="59" spans="1:2" s="1" customFormat="1" ht="17.25" customHeight="1">
      <c r="A59" s="11" t="s">
        <v>480</v>
      </c>
      <c r="B59" s="6">
        <v>0</v>
      </c>
    </row>
    <row r="60" spans="1:2" s="1" customFormat="1" ht="17.25" customHeight="1">
      <c r="A60" s="11" t="s">
        <v>481</v>
      </c>
      <c r="B60" s="6">
        <v>0</v>
      </c>
    </row>
    <row r="61" spans="1:2" s="1" customFormat="1" ht="17.25" customHeight="1">
      <c r="A61" s="11" t="s">
        <v>482</v>
      </c>
      <c r="B61" s="6">
        <v>0</v>
      </c>
    </row>
    <row r="62" spans="1:2" s="1" customFormat="1" ht="17.25" customHeight="1">
      <c r="A62" s="11" t="s">
        <v>483</v>
      </c>
      <c r="B62" s="6">
        <v>0</v>
      </c>
    </row>
    <row r="63" spans="1:2" s="1" customFormat="1" ht="17.25" customHeight="1">
      <c r="A63" s="11" t="s">
        <v>484</v>
      </c>
      <c r="B63" s="6">
        <v>0</v>
      </c>
    </row>
    <row r="64" spans="1:2" s="1" customFormat="1" ht="17.25" customHeight="1">
      <c r="A64" s="11" t="s">
        <v>485</v>
      </c>
      <c r="B64" s="6">
        <v>0</v>
      </c>
    </row>
    <row r="65" spans="1:2" s="1" customFormat="1" ht="17.25" customHeight="1">
      <c r="A65" s="11" t="s">
        <v>486</v>
      </c>
      <c r="B65" s="6">
        <v>0</v>
      </c>
    </row>
    <row r="66" spans="1:2" s="1" customFormat="1" ht="17.25" customHeight="1">
      <c r="A66" s="11" t="s">
        <v>487</v>
      </c>
      <c r="B66" s="6">
        <v>0</v>
      </c>
    </row>
    <row r="67" spans="1:2" s="1" customFormat="1" ht="17.25" customHeight="1">
      <c r="A67" s="11" t="s">
        <v>488</v>
      </c>
      <c r="B67" s="6">
        <v>0</v>
      </c>
    </row>
    <row r="68" spans="1:2" s="1" customFormat="1" ht="17.25" customHeight="1">
      <c r="A68" s="11" t="s">
        <v>489</v>
      </c>
      <c r="B68" s="6">
        <v>0</v>
      </c>
    </row>
    <row r="69" spans="1:2" s="1" customFormat="1" ht="17.25" customHeight="1">
      <c r="A69" s="11" t="s">
        <v>490</v>
      </c>
      <c r="B69" s="6">
        <v>0</v>
      </c>
    </row>
    <row r="70" spans="1:2" s="1" customFormat="1" ht="17.25" customHeight="1">
      <c r="A70" s="11" t="s">
        <v>491</v>
      </c>
      <c r="B70" s="6">
        <v>0</v>
      </c>
    </row>
    <row r="71" spans="1:2" s="1" customFormat="1" ht="17.25" customHeight="1">
      <c r="A71" s="11" t="s">
        <v>492</v>
      </c>
      <c r="B71" s="6">
        <v>0</v>
      </c>
    </row>
    <row r="72" spans="1:2" s="1" customFormat="1" ht="17.25" customHeight="1">
      <c r="A72" s="11" t="s">
        <v>493</v>
      </c>
      <c r="B72" s="6">
        <v>0</v>
      </c>
    </row>
    <row r="73" spans="1:2" s="1" customFormat="1" ht="17.25" customHeight="1">
      <c r="A73" s="11" t="s">
        <v>494</v>
      </c>
      <c r="B73" s="6">
        <v>0</v>
      </c>
    </row>
    <row r="74" spans="1:2" s="1" customFormat="1" ht="17.25" customHeight="1">
      <c r="A74" s="11" t="s">
        <v>495</v>
      </c>
      <c r="B74" s="6">
        <v>0</v>
      </c>
    </row>
    <row r="75" spans="1:2" s="1" customFormat="1" ht="17.25" customHeight="1">
      <c r="A75" s="11" t="s">
        <v>496</v>
      </c>
      <c r="B75" s="6">
        <v>0</v>
      </c>
    </row>
    <row r="76" spans="1:2" s="1" customFormat="1" ht="17.25" customHeight="1">
      <c r="A76" s="11" t="s">
        <v>497</v>
      </c>
      <c r="B76" s="6">
        <v>45</v>
      </c>
    </row>
    <row r="77" spans="1:2" s="1" customFormat="1" ht="17.25" customHeight="1">
      <c r="A77" s="11" t="s">
        <v>498</v>
      </c>
      <c r="B77" s="6">
        <v>5</v>
      </c>
    </row>
    <row r="78" spans="1:2" s="1" customFormat="1" ht="17.25" customHeight="1">
      <c r="A78" s="11" t="s">
        <v>499</v>
      </c>
      <c r="B78" s="6">
        <v>1810</v>
      </c>
    </row>
    <row r="79" spans="1:2" s="1" customFormat="1" ht="17.25" customHeight="1">
      <c r="A79" s="11" t="s">
        <v>500</v>
      </c>
      <c r="B79" s="6">
        <v>0</v>
      </c>
    </row>
    <row r="80" spans="1:2" s="1" customFormat="1" ht="17.25" customHeight="1">
      <c r="A80" s="11" t="s">
        <v>501</v>
      </c>
      <c r="B80" s="6">
        <v>1810</v>
      </c>
    </row>
    <row r="81" spans="1:2" s="1" customFormat="1" ht="17.25" customHeight="1">
      <c r="A81" s="11" t="s">
        <v>502</v>
      </c>
      <c r="B81" s="6">
        <v>0</v>
      </c>
    </row>
    <row r="82" spans="1:2" s="1" customFormat="1" ht="17.25" customHeight="1">
      <c r="A82" s="11" t="s">
        <v>503</v>
      </c>
      <c r="B82" s="6">
        <v>84</v>
      </c>
    </row>
    <row r="83" spans="1:2" s="1" customFormat="1" ht="17.25" customHeight="1">
      <c r="A83" s="11" t="s">
        <v>504</v>
      </c>
      <c r="B83" s="6">
        <v>84</v>
      </c>
    </row>
    <row r="84" spans="1:2" s="1" customFormat="1" ht="17.25" customHeight="1">
      <c r="A84" s="11" t="s">
        <v>505</v>
      </c>
      <c r="B84" s="6">
        <v>1242</v>
      </c>
    </row>
    <row r="85" spans="1:2" s="1" customFormat="1" ht="17.25" customHeight="1">
      <c r="A85" s="11" t="s">
        <v>506</v>
      </c>
      <c r="B85" s="6">
        <v>20</v>
      </c>
    </row>
    <row r="86" spans="1:2" s="1" customFormat="1" ht="17.25" customHeight="1">
      <c r="A86" s="11" t="s">
        <v>507</v>
      </c>
      <c r="B86" s="6">
        <v>0</v>
      </c>
    </row>
    <row r="87" spans="1:2" s="1" customFormat="1" ht="17.25" customHeight="1">
      <c r="A87" s="11" t="s">
        <v>508</v>
      </c>
      <c r="B87" s="6">
        <v>0</v>
      </c>
    </row>
    <row r="88" spans="1:2" s="1" customFormat="1" ht="17.25" customHeight="1">
      <c r="A88" s="11" t="s">
        <v>509</v>
      </c>
      <c r="B88" s="6">
        <v>0</v>
      </c>
    </row>
    <row r="89" spans="1:2" s="1" customFormat="1" ht="17.25" customHeight="1">
      <c r="A89" s="11" t="s">
        <v>510</v>
      </c>
      <c r="B89" s="6">
        <v>0</v>
      </c>
    </row>
    <row r="90" spans="1:2" s="1" customFormat="1" ht="17.25" customHeight="1">
      <c r="A90" s="11" t="s">
        <v>511</v>
      </c>
      <c r="B90" s="6">
        <v>0</v>
      </c>
    </row>
    <row r="91" spans="1:2" s="1" customFormat="1" ht="17.25" customHeight="1">
      <c r="A91" s="11" t="s">
        <v>512</v>
      </c>
      <c r="B91" s="6">
        <v>0</v>
      </c>
    </row>
    <row r="92" spans="1:2" s="1" customFormat="1" ht="17.25" customHeight="1">
      <c r="A92" s="11" t="s">
        <v>513</v>
      </c>
      <c r="B92" s="6">
        <v>0</v>
      </c>
    </row>
    <row r="93" spans="1:2" s="1" customFormat="1" ht="17.25" customHeight="1">
      <c r="A93" s="11" t="s">
        <v>514</v>
      </c>
      <c r="B93" s="6">
        <v>0</v>
      </c>
    </row>
    <row r="94" spans="1:2" s="1" customFormat="1" ht="17.25" customHeight="1">
      <c r="A94" s="11" t="s">
        <v>515</v>
      </c>
      <c r="B94" s="6">
        <v>0</v>
      </c>
    </row>
    <row r="95" spans="1:2" s="1" customFormat="1" ht="17.25" customHeight="1">
      <c r="A95" s="11" t="s">
        <v>516</v>
      </c>
      <c r="B95" s="6">
        <v>0</v>
      </c>
    </row>
    <row r="96" spans="1:2" s="1" customFormat="1" ht="17.25" customHeight="1">
      <c r="A96" s="11" t="s">
        <v>517</v>
      </c>
      <c r="B96" s="6">
        <v>0</v>
      </c>
    </row>
    <row r="97" spans="1:2" s="1" customFormat="1" ht="17.25" customHeight="1">
      <c r="A97" s="11" t="s">
        <v>518</v>
      </c>
      <c r="B97" s="6">
        <v>0</v>
      </c>
    </row>
    <row r="98" spans="1:2" s="1" customFormat="1" ht="17.25" customHeight="1">
      <c r="A98" s="11" t="s">
        <v>519</v>
      </c>
      <c r="B98" s="6">
        <v>0</v>
      </c>
    </row>
    <row r="99" spans="1:2" s="1" customFormat="1" ht="17.25" customHeight="1">
      <c r="A99" s="11" t="s">
        <v>520</v>
      </c>
      <c r="B99" s="6">
        <v>0</v>
      </c>
    </row>
    <row r="100" spans="1:2" s="1" customFormat="1" ht="17.25" customHeight="1">
      <c r="A100" s="11" t="s">
        <v>521</v>
      </c>
      <c r="B100" s="6">
        <v>0</v>
      </c>
    </row>
    <row r="101" spans="1:2" s="1" customFormat="1" ht="17.25" customHeight="1">
      <c r="A101" s="11" t="s">
        <v>522</v>
      </c>
      <c r="B101" s="6">
        <v>0</v>
      </c>
    </row>
    <row r="102" spans="1:2" s="1" customFormat="1" ht="17.25" customHeight="1">
      <c r="A102" s="11" t="s">
        <v>508</v>
      </c>
      <c r="B102" s="6">
        <v>0</v>
      </c>
    </row>
    <row r="103" spans="1:2" s="1" customFormat="1" ht="17.25" customHeight="1">
      <c r="A103" s="11" t="s">
        <v>509</v>
      </c>
      <c r="B103" s="6">
        <v>0</v>
      </c>
    </row>
    <row r="104" spans="1:2" s="1" customFormat="1" ht="17.25" customHeight="1">
      <c r="A104" s="11" t="s">
        <v>510</v>
      </c>
      <c r="B104" s="6">
        <v>0</v>
      </c>
    </row>
    <row r="105" spans="1:2" s="1" customFormat="1" ht="17.25" customHeight="1">
      <c r="A105" s="11" t="s">
        <v>511</v>
      </c>
      <c r="B105" s="6">
        <v>0</v>
      </c>
    </row>
    <row r="106" spans="1:2" s="1" customFormat="1" ht="17.25" customHeight="1">
      <c r="A106" s="11" t="s">
        <v>523</v>
      </c>
      <c r="B106" s="6">
        <v>0</v>
      </c>
    </row>
    <row r="107" spans="1:2" s="1" customFormat="1" ht="17.25" customHeight="1">
      <c r="A107" s="11" t="s">
        <v>513</v>
      </c>
      <c r="B107" s="6">
        <v>0</v>
      </c>
    </row>
    <row r="108" spans="1:2" s="1" customFormat="1" ht="17.25" customHeight="1">
      <c r="A108" s="11" t="s">
        <v>514</v>
      </c>
      <c r="B108" s="6">
        <v>0</v>
      </c>
    </row>
    <row r="109" spans="1:2" s="1" customFormat="1" ht="17.25" customHeight="1">
      <c r="A109" s="11" t="s">
        <v>515</v>
      </c>
      <c r="B109" s="6">
        <v>0</v>
      </c>
    </row>
    <row r="110" spans="1:2" s="1" customFormat="1" ht="17.25" customHeight="1">
      <c r="A110" s="11" t="s">
        <v>516</v>
      </c>
      <c r="B110" s="6">
        <v>0</v>
      </c>
    </row>
    <row r="111" spans="1:2" s="1" customFormat="1" ht="17.25" customHeight="1">
      <c r="A111" s="11" t="s">
        <v>524</v>
      </c>
      <c r="B111" s="6">
        <v>0</v>
      </c>
    </row>
    <row r="112" spans="1:2" s="1" customFormat="1" ht="17.25" customHeight="1">
      <c r="A112" s="11" t="s">
        <v>518</v>
      </c>
      <c r="B112" s="6">
        <v>0</v>
      </c>
    </row>
    <row r="113" spans="1:2" s="1" customFormat="1" ht="17.25" customHeight="1">
      <c r="A113" s="11" t="s">
        <v>519</v>
      </c>
      <c r="B113" s="6">
        <v>0</v>
      </c>
    </row>
    <row r="114" spans="1:2" s="1" customFormat="1" ht="17.25" customHeight="1">
      <c r="A114" s="11" t="s">
        <v>520</v>
      </c>
      <c r="B114" s="6">
        <v>0</v>
      </c>
    </row>
    <row r="115" spans="1:2" s="1" customFormat="1" ht="17.25" customHeight="1">
      <c r="A115" s="11" t="s">
        <v>521</v>
      </c>
      <c r="B115" s="6">
        <v>0</v>
      </c>
    </row>
    <row r="116" spans="1:2" s="1" customFormat="1" ht="17.25" customHeight="1">
      <c r="A116" s="11" t="s">
        <v>525</v>
      </c>
      <c r="B116" s="6">
        <v>0</v>
      </c>
    </row>
    <row r="117" spans="1:2" s="1" customFormat="1" ht="17.25" customHeight="1">
      <c r="A117" s="11" t="s">
        <v>526</v>
      </c>
      <c r="B117" s="6">
        <v>0</v>
      </c>
    </row>
    <row r="118" spans="1:2" s="1" customFormat="1" ht="17.25" customHeight="1">
      <c r="A118" s="11" t="s">
        <v>527</v>
      </c>
      <c r="B118" s="6">
        <v>0</v>
      </c>
    </row>
    <row r="119" spans="1:2" s="1" customFormat="1" ht="17.25" customHeight="1">
      <c r="A119" s="11" t="s">
        <v>528</v>
      </c>
      <c r="B119" s="6">
        <v>0</v>
      </c>
    </row>
    <row r="120" spans="1:2" s="1" customFormat="1" ht="17.25" customHeight="1">
      <c r="A120" s="11" t="s">
        <v>529</v>
      </c>
      <c r="B120" s="6">
        <v>0</v>
      </c>
    </row>
    <row r="121" spans="1:2" s="1" customFormat="1" ht="17.25" customHeight="1">
      <c r="A121" s="11" t="s">
        <v>530</v>
      </c>
      <c r="B121" s="6">
        <v>0</v>
      </c>
    </row>
    <row r="122" spans="1:2" s="1" customFormat="1" ht="17.25" customHeight="1">
      <c r="A122" s="11" t="s">
        <v>526</v>
      </c>
      <c r="B122" s="6">
        <v>0</v>
      </c>
    </row>
    <row r="123" spans="1:2" s="1" customFormat="1" ht="17.25" customHeight="1">
      <c r="A123" s="11" t="s">
        <v>527</v>
      </c>
      <c r="B123" s="6">
        <v>0</v>
      </c>
    </row>
    <row r="124" spans="1:2" s="1" customFormat="1" ht="17.25" customHeight="1">
      <c r="A124" s="11" t="s">
        <v>528</v>
      </c>
      <c r="B124" s="6">
        <v>0</v>
      </c>
    </row>
    <row r="125" spans="1:2" s="1" customFormat="1" ht="17.25" customHeight="1">
      <c r="A125" s="11" t="s">
        <v>529</v>
      </c>
      <c r="B125" s="6">
        <v>0</v>
      </c>
    </row>
    <row r="126" spans="1:2" s="1" customFormat="1" ht="17.25" customHeight="1">
      <c r="A126" s="11" t="s">
        <v>531</v>
      </c>
      <c r="B126" s="6">
        <v>3</v>
      </c>
    </row>
    <row r="127" spans="1:2" s="1" customFormat="1" ht="17.25" customHeight="1">
      <c r="A127" s="11" t="s">
        <v>532</v>
      </c>
      <c r="B127" s="6">
        <v>3</v>
      </c>
    </row>
    <row r="128" spans="1:2" s="1" customFormat="1" ht="17.25" customHeight="1">
      <c r="A128" s="11" t="s">
        <v>533</v>
      </c>
      <c r="B128" s="6">
        <v>0</v>
      </c>
    </row>
    <row r="129" spans="1:2" s="1" customFormat="1" ht="17.25" customHeight="1">
      <c r="A129" s="11" t="s">
        <v>534</v>
      </c>
      <c r="B129" s="6">
        <v>0</v>
      </c>
    </row>
    <row r="130" spans="1:2" s="1" customFormat="1" ht="17.25" customHeight="1">
      <c r="A130" s="11" t="s">
        <v>535</v>
      </c>
      <c r="B130" s="6">
        <v>0</v>
      </c>
    </row>
    <row r="131" spans="1:2" s="1" customFormat="1" ht="17.25" customHeight="1">
      <c r="A131" s="11" t="s">
        <v>536</v>
      </c>
      <c r="B131" s="6">
        <v>0</v>
      </c>
    </row>
    <row r="132" spans="1:2" s="1" customFormat="1" ht="17.25" customHeight="1">
      <c r="A132" s="11" t="s">
        <v>537</v>
      </c>
      <c r="B132" s="6">
        <v>0</v>
      </c>
    </row>
    <row r="133" spans="1:2" s="1" customFormat="1" ht="17.25" customHeight="1">
      <c r="A133" s="11" t="s">
        <v>538</v>
      </c>
      <c r="B133" s="6">
        <v>0</v>
      </c>
    </row>
    <row r="134" spans="1:2" s="1" customFormat="1" ht="17.25" customHeight="1">
      <c r="A134" s="11" t="s">
        <v>539</v>
      </c>
      <c r="B134" s="6">
        <v>0</v>
      </c>
    </row>
    <row r="135" spans="1:2" s="1" customFormat="1" ht="17.25" customHeight="1">
      <c r="A135" s="11" t="s">
        <v>540</v>
      </c>
      <c r="B135" s="6">
        <v>0</v>
      </c>
    </row>
    <row r="136" spans="1:2" s="1" customFormat="1" ht="17.25" customHeight="1">
      <c r="A136" s="11" t="s">
        <v>541</v>
      </c>
      <c r="B136" s="6">
        <v>0</v>
      </c>
    </row>
    <row r="137" spans="1:2" s="1" customFormat="1" ht="17.25" customHeight="1">
      <c r="A137" s="11" t="s">
        <v>542</v>
      </c>
      <c r="B137" s="6">
        <v>0</v>
      </c>
    </row>
    <row r="138" spans="1:2" s="1" customFormat="1" ht="17.25" customHeight="1">
      <c r="A138" s="11" t="s">
        <v>543</v>
      </c>
      <c r="B138" s="6">
        <v>0</v>
      </c>
    </row>
    <row r="139" spans="1:2" s="1" customFormat="1" ht="17.25" customHeight="1">
      <c r="A139" s="11" t="s">
        <v>544</v>
      </c>
      <c r="B139" s="6">
        <v>0</v>
      </c>
    </row>
    <row r="140" spans="1:2" s="1" customFormat="1" ht="17.25" customHeight="1">
      <c r="A140" s="11" t="s">
        <v>545</v>
      </c>
      <c r="B140" s="6">
        <v>0</v>
      </c>
    </row>
    <row r="141" spans="1:2" s="1" customFormat="1" ht="17.25" customHeight="1">
      <c r="A141" s="11" t="s">
        <v>546</v>
      </c>
      <c r="B141" s="6">
        <v>0</v>
      </c>
    </row>
    <row r="142" spans="1:2" s="1" customFormat="1" ht="17.25" customHeight="1">
      <c r="A142" s="11" t="s">
        <v>547</v>
      </c>
      <c r="B142" s="6">
        <v>0</v>
      </c>
    </row>
    <row r="143" spans="1:2" s="1" customFormat="1" ht="17.25" customHeight="1">
      <c r="A143" s="11" t="s">
        <v>548</v>
      </c>
      <c r="B143" s="6">
        <v>0</v>
      </c>
    </row>
    <row r="144" spans="1:2" s="1" customFormat="1" ht="17.25" customHeight="1">
      <c r="A144" s="11" t="s">
        <v>549</v>
      </c>
      <c r="B144" s="6">
        <v>0</v>
      </c>
    </row>
    <row r="145" spans="1:2" s="1" customFormat="1" ht="17.25" customHeight="1">
      <c r="A145" s="11" t="s">
        <v>550</v>
      </c>
      <c r="B145" s="6">
        <v>0</v>
      </c>
    </row>
    <row r="146" spans="1:2" s="1" customFormat="1" ht="17.25" customHeight="1">
      <c r="A146" s="11" t="s">
        <v>551</v>
      </c>
      <c r="B146" s="6">
        <v>0</v>
      </c>
    </row>
    <row r="147" spans="1:2" s="1" customFormat="1" ht="17.25" customHeight="1">
      <c r="A147" s="11" t="s">
        <v>552</v>
      </c>
      <c r="B147" s="6">
        <v>0</v>
      </c>
    </row>
    <row r="148" spans="1:2" s="1" customFormat="1" ht="17.25" customHeight="1">
      <c r="A148" s="11" t="s">
        <v>553</v>
      </c>
      <c r="B148" s="6">
        <v>0</v>
      </c>
    </row>
    <row r="149" spans="1:2" s="1" customFormat="1" ht="17.25" customHeight="1">
      <c r="A149" s="11" t="s">
        <v>554</v>
      </c>
      <c r="B149" s="6">
        <v>0</v>
      </c>
    </row>
    <row r="150" spans="1:2" s="1" customFormat="1" ht="17.25" customHeight="1">
      <c r="A150" s="11" t="s">
        <v>555</v>
      </c>
      <c r="B150" s="6">
        <v>0</v>
      </c>
    </row>
    <row r="151" spans="1:2" s="1" customFormat="1" ht="17.25" customHeight="1">
      <c r="A151" s="11" t="s">
        <v>556</v>
      </c>
      <c r="B151" s="6">
        <v>0</v>
      </c>
    </row>
    <row r="152" spans="1:2" s="1" customFormat="1" ht="17.25" customHeight="1">
      <c r="A152" s="11" t="s">
        <v>557</v>
      </c>
      <c r="B152" s="6">
        <v>0</v>
      </c>
    </row>
    <row r="153" spans="1:2" s="1" customFormat="1" ht="17.25" customHeight="1">
      <c r="A153" s="11" t="s">
        <v>558</v>
      </c>
      <c r="B153" s="6">
        <v>0</v>
      </c>
    </row>
    <row r="154" spans="1:2" s="1" customFormat="1" ht="17.25" customHeight="1">
      <c r="A154" s="11" t="s">
        <v>559</v>
      </c>
      <c r="B154" s="6">
        <v>0</v>
      </c>
    </row>
    <row r="155" spans="1:2" s="1" customFormat="1" ht="17.25" customHeight="1">
      <c r="A155" s="11" t="s">
        <v>560</v>
      </c>
      <c r="B155" s="6">
        <v>0</v>
      </c>
    </row>
    <row r="156" spans="1:2" s="1" customFormat="1" ht="17.25" customHeight="1">
      <c r="A156" s="11" t="s">
        <v>561</v>
      </c>
      <c r="B156" s="6">
        <v>0</v>
      </c>
    </row>
    <row r="157" spans="1:2" s="1" customFormat="1" ht="17.25" customHeight="1">
      <c r="A157" s="11" t="s">
        <v>562</v>
      </c>
      <c r="B157" s="6">
        <v>0</v>
      </c>
    </row>
    <row r="158" spans="1:2" s="1" customFormat="1" ht="17.25" customHeight="1">
      <c r="A158" s="11" t="s">
        <v>563</v>
      </c>
      <c r="B158" s="6">
        <v>0</v>
      </c>
    </row>
    <row r="159" spans="1:2" s="1" customFormat="1" ht="17.25" customHeight="1">
      <c r="A159" s="11" t="s">
        <v>564</v>
      </c>
      <c r="B159" s="6">
        <v>0</v>
      </c>
    </row>
    <row r="160" spans="1:2" s="1" customFormat="1" ht="17.25" customHeight="1">
      <c r="A160" s="11" t="s">
        <v>565</v>
      </c>
      <c r="B160" s="6">
        <v>0</v>
      </c>
    </row>
    <row r="161" spans="1:2" s="1" customFormat="1" ht="17.25" customHeight="1">
      <c r="A161" s="11" t="s">
        <v>566</v>
      </c>
      <c r="B161" s="6">
        <v>0</v>
      </c>
    </row>
    <row r="162" spans="1:2" s="1" customFormat="1" ht="17.25" customHeight="1">
      <c r="A162" s="11" t="s">
        <v>567</v>
      </c>
      <c r="B162" s="6">
        <v>0</v>
      </c>
    </row>
    <row r="163" spans="1:2" s="1" customFormat="1" ht="17.25" customHeight="1">
      <c r="A163" s="11" t="s">
        <v>568</v>
      </c>
      <c r="B163" s="6">
        <v>0</v>
      </c>
    </row>
    <row r="164" spans="1:2" s="1" customFormat="1" ht="17.25" customHeight="1">
      <c r="A164" s="11" t="s">
        <v>569</v>
      </c>
      <c r="B164" s="6">
        <v>0</v>
      </c>
    </row>
    <row r="165" spans="1:2" s="1" customFormat="1" ht="17.25" customHeight="1">
      <c r="A165" s="11" t="s">
        <v>570</v>
      </c>
      <c r="B165" s="6">
        <v>0</v>
      </c>
    </row>
    <row r="166" spans="1:2" s="1" customFormat="1" ht="17.25" customHeight="1">
      <c r="A166" s="11" t="s">
        <v>571</v>
      </c>
      <c r="B166" s="6">
        <v>0</v>
      </c>
    </row>
    <row r="167" spans="1:2" s="1" customFormat="1" ht="17.25" customHeight="1">
      <c r="A167" s="11" t="s">
        <v>572</v>
      </c>
      <c r="B167" s="6">
        <v>0</v>
      </c>
    </row>
    <row r="168" spans="1:2" s="1" customFormat="1" ht="17.25" customHeight="1">
      <c r="A168" s="11" t="s">
        <v>573</v>
      </c>
      <c r="B168" s="6">
        <v>0</v>
      </c>
    </row>
    <row r="169" spans="1:2" s="1" customFormat="1" ht="17.25" customHeight="1">
      <c r="A169" s="11" t="s">
        <v>574</v>
      </c>
      <c r="B169" s="6">
        <v>0</v>
      </c>
    </row>
    <row r="170" spans="1:2" s="1" customFormat="1" ht="17.25" customHeight="1">
      <c r="A170" s="11" t="s">
        <v>575</v>
      </c>
      <c r="B170" s="6">
        <v>0</v>
      </c>
    </row>
    <row r="171" spans="1:2" s="1" customFormat="1" ht="17.25" customHeight="1">
      <c r="A171" s="11" t="s">
        <v>576</v>
      </c>
      <c r="B171" s="6">
        <v>0</v>
      </c>
    </row>
    <row r="172" spans="1:2" s="1" customFormat="1" ht="17.25" customHeight="1">
      <c r="A172" s="11" t="s">
        <v>577</v>
      </c>
      <c r="B172" s="6">
        <v>0</v>
      </c>
    </row>
    <row r="173" spans="1:2" s="1" customFormat="1" ht="17.25" customHeight="1">
      <c r="A173" s="11" t="s">
        <v>578</v>
      </c>
      <c r="B173" s="6">
        <v>0</v>
      </c>
    </row>
    <row r="174" spans="1:2" s="1" customFormat="1" ht="17.25" customHeight="1">
      <c r="A174" s="11" t="s">
        <v>579</v>
      </c>
      <c r="B174" s="6">
        <v>0</v>
      </c>
    </row>
    <row r="175" spans="1:2" s="1" customFormat="1" ht="17.25" customHeight="1">
      <c r="A175" s="11" t="s">
        <v>580</v>
      </c>
      <c r="B175" s="6">
        <v>0</v>
      </c>
    </row>
    <row r="176" spans="1:2" s="1" customFormat="1" ht="17.25" customHeight="1">
      <c r="A176" s="11" t="s">
        <v>581</v>
      </c>
      <c r="B176" s="6">
        <v>0</v>
      </c>
    </row>
    <row r="177" spans="1:2" s="1" customFormat="1" ht="17.25" customHeight="1">
      <c r="A177" s="11" t="s">
        <v>582</v>
      </c>
      <c r="B177" s="6">
        <v>0</v>
      </c>
    </row>
    <row r="178" spans="1:2" s="1" customFormat="1" ht="17.25" customHeight="1">
      <c r="A178" s="11" t="s">
        <v>583</v>
      </c>
      <c r="B178" s="6">
        <v>0</v>
      </c>
    </row>
    <row r="179" spans="1:2" s="1" customFormat="1" ht="17.25" customHeight="1">
      <c r="A179" s="11" t="s">
        <v>584</v>
      </c>
      <c r="B179" s="6">
        <v>1011</v>
      </c>
    </row>
    <row r="180" spans="1:2" s="1" customFormat="1" ht="17.25" customHeight="1">
      <c r="A180" s="11" t="s">
        <v>585</v>
      </c>
      <c r="B180" s="6">
        <v>1009</v>
      </c>
    </row>
    <row r="181" spans="1:2" s="1" customFormat="1" ht="17.25" customHeight="1">
      <c r="A181" s="11" t="s">
        <v>586</v>
      </c>
      <c r="B181" s="6">
        <v>0</v>
      </c>
    </row>
    <row r="182" spans="1:2" s="1" customFormat="1" ht="17.25" customHeight="1">
      <c r="A182" s="11" t="s">
        <v>587</v>
      </c>
      <c r="B182" s="6">
        <v>1009</v>
      </c>
    </row>
    <row r="183" spans="1:2" s="1" customFormat="1" ht="17.25" customHeight="1">
      <c r="A183" s="11" t="s">
        <v>588</v>
      </c>
      <c r="B183" s="6">
        <v>2</v>
      </c>
    </row>
    <row r="184" spans="1:2" s="1" customFormat="1" ht="17.25" customHeight="1">
      <c r="A184" s="11" t="s">
        <v>589</v>
      </c>
      <c r="B184" s="6">
        <v>409</v>
      </c>
    </row>
    <row r="185" spans="1:2" s="1" customFormat="1" ht="17.25" customHeight="1">
      <c r="A185" s="11" t="s">
        <v>590</v>
      </c>
      <c r="B185" s="6">
        <v>0</v>
      </c>
    </row>
    <row r="186" spans="1:2" s="1" customFormat="1" ht="17.25" customHeight="1">
      <c r="A186" s="11" t="s">
        <v>591</v>
      </c>
      <c r="B186" s="6">
        <v>408</v>
      </c>
    </row>
    <row r="187" spans="1:2" s="1" customFormat="1" ht="17.25" customHeight="1">
      <c r="A187" s="11" t="s">
        <v>592</v>
      </c>
      <c r="B187" s="6">
        <v>1</v>
      </c>
    </row>
    <row r="188" spans="1:2" s="1" customFormat="1" ht="17.25" customHeight="1">
      <c r="A188" s="11" t="s">
        <v>593</v>
      </c>
      <c r="B188" s="6">
        <v>1573</v>
      </c>
    </row>
    <row r="189" spans="1:2" s="1" customFormat="1" ht="17.25" customHeight="1">
      <c r="A189" s="11" t="s">
        <v>594</v>
      </c>
      <c r="B189" s="6">
        <v>237</v>
      </c>
    </row>
    <row r="190" spans="1:2" s="1" customFormat="1" ht="17.25" customHeight="1">
      <c r="A190" s="11" t="s">
        <v>595</v>
      </c>
      <c r="B190" s="6">
        <v>0</v>
      </c>
    </row>
    <row r="191" spans="1:2" s="1" customFormat="1" ht="17.25" customHeight="1">
      <c r="A191" s="11" t="s">
        <v>596</v>
      </c>
      <c r="B191" s="6">
        <v>237</v>
      </c>
    </row>
    <row r="192" spans="1:2" s="1" customFormat="1" ht="17.25" customHeight="1">
      <c r="A192" s="11" t="s">
        <v>597</v>
      </c>
      <c r="B192" s="6">
        <v>14</v>
      </c>
    </row>
    <row r="193" spans="1:2" s="1" customFormat="1" ht="17.25" customHeight="1">
      <c r="A193" s="11" t="s">
        <v>598</v>
      </c>
      <c r="B193" s="6">
        <v>526</v>
      </c>
    </row>
    <row r="194" spans="1:2" s="1" customFormat="1" ht="17.25" customHeight="1">
      <c r="A194" s="11" t="s">
        <v>599</v>
      </c>
      <c r="B194" s="6">
        <v>0</v>
      </c>
    </row>
    <row r="195" spans="1:2" s="1" customFormat="1" ht="17.25" customHeight="1">
      <c r="A195" s="11" t="s">
        <v>600</v>
      </c>
      <c r="B195" s="6">
        <v>38</v>
      </c>
    </row>
    <row r="196" spans="1:2" s="1" customFormat="1" ht="17.25" customHeight="1">
      <c r="A196" s="11" t="s">
        <v>601</v>
      </c>
      <c r="B196" s="6">
        <v>511</v>
      </c>
    </row>
    <row r="197" spans="1:2" s="1" customFormat="1" ht="17.25" customHeight="1">
      <c r="A197" s="11" t="s">
        <v>602</v>
      </c>
      <c r="B197" s="6">
        <v>229</v>
      </c>
    </row>
    <row r="198" spans="1:2" s="1" customFormat="1" ht="17.25" customHeight="1">
      <c r="A198" s="11" t="s">
        <v>603</v>
      </c>
      <c r="B198" s="6">
        <v>18</v>
      </c>
    </row>
    <row r="199" spans="1:2" s="1" customFormat="1" ht="17.25" customHeight="1">
      <c r="A199" s="11" t="s">
        <v>604</v>
      </c>
      <c r="B199" s="6">
        <v>0</v>
      </c>
    </row>
    <row r="200" spans="1:2" s="1" customFormat="1" ht="17.25" customHeight="1">
      <c r="A200" s="11" t="s">
        <v>605</v>
      </c>
      <c r="B200" s="6">
        <v>777</v>
      </c>
    </row>
    <row r="201" spans="1:2" s="1" customFormat="1" ht="17.25" customHeight="1">
      <c r="A201" s="11" t="s">
        <v>606</v>
      </c>
      <c r="B201" s="6">
        <v>17</v>
      </c>
    </row>
    <row r="202" spans="1:2" s="1" customFormat="1" ht="17.25" customHeight="1">
      <c r="A202" s="11" t="s">
        <v>607</v>
      </c>
      <c r="B202" s="6">
        <v>30</v>
      </c>
    </row>
    <row r="203" spans="1:2" s="1" customFormat="1" ht="17.25" customHeight="1">
      <c r="A203" s="11" t="s">
        <v>608</v>
      </c>
      <c r="B203" s="6">
        <v>382</v>
      </c>
    </row>
    <row r="204" spans="1:2" s="1" customFormat="1" ht="17.25" customHeight="1">
      <c r="A204" s="11" t="s">
        <v>609</v>
      </c>
      <c r="B204" s="6">
        <v>0</v>
      </c>
    </row>
    <row r="205" spans="1:2" s="1" customFormat="1" ht="17.25" customHeight="1">
      <c r="A205" s="11" t="s">
        <v>610</v>
      </c>
      <c r="B205" s="6">
        <v>31</v>
      </c>
    </row>
    <row r="206" spans="1:2" s="1" customFormat="1" ht="17.25" customHeight="1">
      <c r="A206" s="11" t="s">
        <v>611</v>
      </c>
      <c r="B206" s="6">
        <v>127</v>
      </c>
    </row>
    <row r="207" spans="1:2" s="1" customFormat="1" ht="17.25" customHeight="1">
      <c r="A207" s="11" t="s">
        <v>612</v>
      </c>
      <c r="B207" s="6">
        <v>143</v>
      </c>
    </row>
    <row r="208" spans="1:2" s="1" customFormat="1" ht="17.25" customHeight="1">
      <c r="A208" s="11" t="s">
        <v>613</v>
      </c>
      <c r="B208" s="6">
        <v>47</v>
      </c>
    </row>
    <row r="209" spans="1:2" s="1" customFormat="1" ht="17.25" customHeight="1">
      <c r="A209" s="11" t="s">
        <v>614</v>
      </c>
      <c r="B209" s="6">
        <v>382</v>
      </c>
    </row>
    <row r="210" spans="1:2" s="1" customFormat="1" ht="17.25" customHeight="1">
      <c r="A210" s="11" t="s">
        <v>615</v>
      </c>
      <c r="B210" s="6">
        <v>377</v>
      </c>
    </row>
    <row r="211" spans="1:2" s="1" customFormat="1" ht="17.25" customHeight="1">
      <c r="A211" s="11" t="s">
        <v>616</v>
      </c>
      <c r="B211" s="6">
        <v>5</v>
      </c>
    </row>
    <row r="212" spans="1:2" s="1" customFormat="1" ht="17.25" customHeight="1">
      <c r="A212" s="11" t="s">
        <v>617</v>
      </c>
      <c r="B212" s="6">
        <v>890</v>
      </c>
    </row>
    <row r="213" spans="1:2" s="1" customFormat="1" ht="17.25" customHeight="1">
      <c r="A213" s="11" t="s">
        <v>618</v>
      </c>
      <c r="B213" s="6">
        <v>61</v>
      </c>
    </row>
    <row r="214" spans="1:2" s="1" customFormat="1" ht="17.25" customHeight="1">
      <c r="A214" s="11" t="s">
        <v>619</v>
      </c>
      <c r="B214" s="6">
        <v>0</v>
      </c>
    </row>
    <row r="215" spans="1:2" s="1" customFormat="1" ht="17.25" customHeight="1">
      <c r="A215" s="11" t="s">
        <v>620</v>
      </c>
      <c r="B215" s="6">
        <v>459</v>
      </c>
    </row>
    <row r="216" spans="1:2" s="1" customFormat="1" ht="17.25" customHeight="1">
      <c r="A216" s="11" t="s">
        <v>621</v>
      </c>
      <c r="B216" s="6">
        <v>0</v>
      </c>
    </row>
    <row r="217" spans="1:2" s="1" customFormat="1" ht="17.25" customHeight="1">
      <c r="A217" s="11" t="s">
        <v>622</v>
      </c>
      <c r="B217" s="6">
        <v>236</v>
      </c>
    </row>
    <row r="218" spans="1:2" s="1" customFormat="1" ht="17.25" customHeight="1">
      <c r="A218" s="11" t="s">
        <v>623</v>
      </c>
      <c r="B218" s="6">
        <v>14</v>
      </c>
    </row>
    <row r="219" spans="1:2" s="1" customFormat="1" ht="17.25" customHeight="1">
      <c r="A219" s="11" t="s">
        <v>624</v>
      </c>
      <c r="B219" s="6">
        <v>60</v>
      </c>
    </row>
    <row r="220" spans="1:2" s="1" customFormat="1" ht="17.25" customHeight="1">
      <c r="A220" s="11" t="s">
        <v>625</v>
      </c>
      <c r="B220" s="6">
        <v>60</v>
      </c>
    </row>
    <row r="221" spans="1:2" s="1" customFormat="1" ht="17.25" customHeight="1">
      <c r="A221" s="11" t="s">
        <v>626</v>
      </c>
      <c r="B221" s="6">
        <v>12872</v>
      </c>
    </row>
    <row r="222" spans="1:2" s="1" customFormat="1" ht="17.25" customHeight="1">
      <c r="A222" s="11" t="s">
        <v>627</v>
      </c>
      <c r="B222" s="6">
        <v>226</v>
      </c>
    </row>
    <row r="223" spans="1:2" s="1" customFormat="1" ht="17.25" customHeight="1">
      <c r="A223" s="11" t="s">
        <v>628</v>
      </c>
      <c r="B223" s="6">
        <v>109</v>
      </c>
    </row>
    <row r="224" spans="1:2" s="1" customFormat="1" ht="17.25" customHeight="1">
      <c r="A224" s="11" t="s">
        <v>629</v>
      </c>
      <c r="B224" s="6">
        <v>6980</v>
      </c>
    </row>
    <row r="225" spans="1:2" s="1" customFormat="1" ht="17.25" customHeight="1">
      <c r="A225" s="11" t="s">
        <v>630</v>
      </c>
      <c r="B225" s="6">
        <v>0</v>
      </c>
    </row>
    <row r="226" spans="1:2" s="1" customFormat="1" ht="17.25" customHeight="1">
      <c r="A226" s="11" t="s">
        <v>631</v>
      </c>
      <c r="B226" s="6">
        <v>3</v>
      </c>
    </row>
    <row r="227" spans="1:2" s="1" customFormat="1" ht="17.25" customHeight="1">
      <c r="A227" s="11" t="s">
        <v>632</v>
      </c>
      <c r="B227" s="6">
        <v>4874</v>
      </c>
    </row>
    <row r="228" spans="1:2" s="1" customFormat="1" ht="17.25" customHeight="1">
      <c r="A228" s="11" t="s">
        <v>633</v>
      </c>
      <c r="B228" s="6">
        <v>561</v>
      </c>
    </row>
    <row r="229" spans="1:2" s="1" customFormat="1" ht="17.25" customHeight="1">
      <c r="A229" s="11" t="s">
        <v>634</v>
      </c>
      <c r="B229" s="6">
        <v>119</v>
      </c>
    </row>
    <row r="230" spans="1:2" s="1" customFormat="1" ht="17.25" customHeight="1">
      <c r="A230" s="11" t="s">
        <v>635</v>
      </c>
      <c r="B230" s="6">
        <v>704</v>
      </c>
    </row>
    <row r="231" spans="1:2" s="1" customFormat="1" ht="17.25" customHeight="1">
      <c r="A231" s="11" t="s">
        <v>636</v>
      </c>
      <c r="B231" s="6">
        <v>704</v>
      </c>
    </row>
    <row r="232" spans="1:2" s="1" customFormat="1" ht="17.25" customHeight="1">
      <c r="A232" s="11" t="s">
        <v>637</v>
      </c>
      <c r="B232" s="6">
        <v>0</v>
      </c>
    </row>
    <row r="233" spans="1:2" s="1" customFormat="1" ht="17.25" customHeight="1">
      <c r="A233" s="11" t="s">
        <v>638</v>
      </c>
      <c r="B233" s="6">
        <v>9093</v>
      </c>
    </row>
    <row r="234" spans="1:2" s="1" customFormat="1" ht="17.25" customHeight="1">
      <c r="A234" s="11" t="s">
        <v>639</v>
      </c>
      <c r="B234" s="6">
        <v>9093</v>
      </c>
    </row>
    <row r="235" spans="1:2" s="1" customFormat="1" ht="17.25" customHeight="1">
      <c r="A235" s="11" t="s">
        <v>640</v>
      </c>
      <c r="B235" s="6">
        <v>0</v>
      </c>
    </row>
    <row r="236" spans="1:2" s="1" customFormat="1" ht="17.25" customHeight="1">
      <c r="A236" s="11" t="s">
        <v>641</v>
      </c>
      <c r="B236" s="6">
        <v>0</v>
      </c>
    </row>
    <row r="237" spans="1:2" s="1" customFormat="1" ht="17.25" customHeight="1">
      <c r="A237" s="11" t="s">
        <v>642</v>
      </c>
      <c r="B237" s="6">
        <v>7525</v>
      </c>
    </row>
    <row r="238" spans="1:2" s="1" customFormat="1" ht="17.25" customHeight="1">
      <c r="A238" s="11" t="s">
        <v>643</v>
      </c>
      <c r="B238" s="6">
        <v>7524</v>
      </c>
    </row>
    <row r="239" spans="1:2" s="1" customFormat="1" ht="17.25" customHeight="1">
      <c r="A239" s="11" t="s">
        <v>644</v>
      </c>
      <c r="B239" s="6">
        <v>1</v>
      </c>
    </row>
    <row r="240" spans="1:2" s="1" customFormat="1" ht="17.25" customHeight="1">
      <c r="A240" s="11" t="s">
        <v>645</v>
      </c>
      <c r="B240" s="6">
        <v>504</v>
      </c>
    </row>
    <row r="241" spans="1:2" s="1" customFormat="1" ht="17.25" customHeight="1">
      <c r="A241" s="11" t="s">
        <v>646</v>
      </c>
      <c r="B241" s="6">
        <v>504</v>
      </c>
    </row>
    <row r="242" spans="1:2" s="1" customFormat="1" ht="17.25" customHeight="1">
      <c r="A242" s="11" t="s">
        <v>647</v>
      </c>
      <c r="B242" s="6">
        <v>0</v>
      </c>
    </row>
    <row r="243" spans="1:2" s="1" customFormat="1" ht="15" customHeight="1">
      <c r="A243" s="11" t="s">
        <v>648</v>
      </c>
      <c r="B243" s="6">
        <v>60</v>
      </c>
    </row>
    <row r="244" spans="1:2" s="1" customFormat="1" ht="15" customHeight="1">
      <c r="A244" s="11" t="s">
        <v>649</v>
      </c>
      <c r="B244" s="6">
        <v>60</v>
      </c>
    </row>
    <row r="245" spans="1:2" s="1" customFormat="1" ht="15" customHeight="1">
      <c r="A245" s="11" t="s">
        <v>650</v>
      </c>
      <c r="B245" s="6">
        <v>0</v>
      </c>
    </row>
    <row r="246" spans="1:2" s="1" customFormat="1" ht="17.25" customHeight="1">
      <c r="A246" s="11" t="s">
        <v>651</v>
      </c>
      <c r="B246" s="6">
        <v>0</v>
      </c>
    </row>
    <row r="247" spans="1:2" s="1" customFormat="1" ht="17.25" customHeight="1">
      <c r="A247" s="11" t="s">
        <v>652</v>
      </c>
      <c r="B247" s="6">
        <v>30813</v>
      </c>
    </row>
    <row r="248" spans="1:2" s="1" customFormat="1" ht="17.25" customHeight="1">
      <c r="A248" s="11" t="s">
        <v>653</v>
      </c>
      <c r="B248" s="6">
        <v>2632</v>
      </c>
    </row>
    <row r="249" spans="1:2" s="1" customFormat="1" ht="17.25" customHeight="1">
      <c r="A249" s="11" t="s">
        <v>654</v>
      </c>
      <c r="B249" s="6">
        <v>1065</v>
      </c>
    </row>
    <row r="250" spans="1:2" s="1" customFormat="1" ht="17.25" customHeight="1">
      <c r="A250" s="11" t="s">
        <v>655</v>
      </c>
      <c r="B250" s="6">
        <v>1065</v>
      </c>
    </row>
    <row r="251" spans="1:2" s="1" customFormat="1" ht="17.25" customHeight="1">
      <c r="A251" s="11" t="s">
        <v>656</v>
      </c>
      <c r="B251" s="6">
        <v>0</v>
      </c>
    </row>
    <row r="252" spans="1:2" s="1" customFormat="1" ht="17.25" customHeight="1">
      <c r="A252" s="11" t="s">
        <v>657</v>
      </c>
      <c r="B252" s="6">
        <v>0</v>
      </c>
    </row>
    <row r="253" spans="1:2" s="1" customFormat="1" ht="17.25" customHeight="1">
      <c r="A253" s="11" t="s">
        <v>658</v>
      </c>
      <c r="B253" s="6">
        <v>0</v>
      </c>
    </row>
    <row r="254" spans="1:2" s="1" customFormat="1" ht="17.25" customHeight="1">
      <c r="A254" s="11" t="s">
        <v>659</v>
      </c>
      <c r="B254" s="6">
        <v>0</v>
      </c>
    </row>
    <row r="255" spans="1:2" s="1" customFormat="1" ht="17.25" customHeight="1">
      <c r="A255" s="11" t="s">
        <v>660</v>
      </c>
      <c r="B255" s="6">
        <v>713</v>
      </c>
    </row>
    <row r="256" spans="1:2" s="1" customFormat="1" ht="17.25" customHeight="1">
      <c r="A256" s="11" t="s">
        <v>661</v>
      </c>
      <c r="B256" s="6">
        <v>0</v>
      </c>
    </row>
    <row r="257" spans="1:2" s="1" customFormat="1" ht="17.25" customHeight="1">
      <c r="A257" s="11" t="s">
        <v>662</v>
      </c>
      <c r="B257" s="6">
        <v>172</v>
      </c>
    </row>
    <row r="258" spans="1:2" s="1" customFormat="1" ht="17.25" customHeight="1">
      <c r="A258" s="11" t="s">
        <v>663</v>
      </c>
      <c r="B258" s="6">
        <v>0</v>
      </c>
    </row>
    <row r="259" spans="1:2" s="1" customFormat="1" ht="17.25" customHeight="1">
      <c r="A259" s="11" t="s">
        <v>664</v>
      </c>
      <c r="B259" s="6">
        <v>0</v>
      </c>
    </row>
    <row r="260" spans="1:2" s="1" customFormat="1" ht="17.25" customHeight="1">
      <c r="A260" s="11" t="s">
        <v>665</v>
      </c>
      <c r="B260" s="6">
        <v>4</v>
      </c>
    </row>
    <row r="261" spans="1:2" s="1" customFormat="1" ht="17.25" customHeight="1">
      <c r="A261" s="11" t="s">
        <v>666</v>
      </c>
      <c r="B261" s="6">
        <v>222</v>
      </c>
    </row>
    <row r="262" spans="1:2" s="1" customFormat="1" ht="17.25" customHeight="1">
      <c r="A262" s="11" t="s">
        <v>667</v>
      </c>
      <c r="B262" s="6">
        <v>439</v>
      </c>
    </row>
    <row r="263" spans="1:2" s="1" customFormat="1" ht="17.25" customHeight="1">
      <c r="A263" s="11" t="s">
        <v>668</v>
      </c>
      <c r="B263" s="6">
        <v>17</v>
      </c>
    </row>
    <row r="264" spans="1:2" s="1" customFormat="1" ht="17.25" customHeight="1">
      <c r="A264" s="11" t="s">
        <v>669</v>
      </c>
      <c r="B264" s="6">
        <v>17</v>
      </c>
    </row>
    <row r="265" spans="1:2" s="1" customFormat="1" ht="17.25" customHeight="1">
      <c r="A265" s="11" t="s">
        <v>670</v>
      </c>
      <c r="B265" s="6">
        <v>0</v>
      </c>
    </row>
    <row r="266" spans="1:2" s="1" customFormat="1" ht="17.25" customHeight="1">
      <c r="A266" s="11" t="s">
        <v>671</v>
      </c>
      <c r="B266" s="6">
        <v>15130</v>
      </c>
    </row>
    <row r="267" spans="1:2" s="1" customFormat="1" ht="17.25" customHeight="1">
      <c r="A267" s="11" t="s">
        <v>672</v>
      </c>
      <c r="B267" s="6">
        <v>128</v>
      </c>
    </row>
    <row r="268" spans="1:2" s="1" customFormat="1" ht="17.25" customHeight="1">
      <c r="A268" s="11" t="s">
        <v>673</v>
      </c>
      <c r="B268" s="6">
        <v>0</v>
      </c>
    </row>
    <row r="269" spans="1:2" s="1" customFormat="1" ht="17.25" customHeight="1">
      <c r="A269" s="11" t="s">
        <v>674</v>
      </c>
      <c r="B269" s="6">
        <v>0</v>
      </c>
    </row>
    <row r="270" spans="1:2" s="1" customFormat="1" ht="17.25" customHeight="1">
      <c r="A270" s="11" t="s">
        <v>675</v>
      </c>
      <c r="B270" s="6">
        <v>0</v>
      </c>
    </row>
    <row r="271" spans="1:2" s="1" customFormat="1" ht="17.25" customHeight="1">
      <c r="A271" s="11" t="s">
        <v>676</v>
      </c>
      <c r="B271" s="6">
        <v>0</v>
      </c>
    </row>
    <row r="272" spans="1:2" s="1" customFormat="1" ht="17.25" customHeight="1">
      <c r="A272" s="11" t="s">
        <v>677</v>
      </c>
      <c r="B272" s="6">
        <v>6</v>
      </c>
    </row>
    <row r="273" spans="1:2" s="1" customFormat="1" ht="17.25" customHeight="1">
      <c r="A273" s="11" t="s">
        <v>678</v>
      </c>
      <c r="B273" s="6">
        <v>0</v>
      </c>
    </row>
    <row r="274" spans="1:2" s="1" customFormat="1" ht="17.25" customHeight="1">
      <c r="A274" s="11" t="s">
        <v>679</v>
      </c>
      <c r="B274" s="6">
        <v>66</v>
      </c>
    </row>
    <row r="275" spans="1:2" s="1" customFormat="1" ht="17.25" customHeight="1">
      <c r="A275" s="11" t="s">
        <v>680</v>
      </c>
      <c r="B275" s="6">
        <v>4</v>
      </c>
    </row>
    <row r="276" spans="1:2" s="1" customFormat="1" ht="17.25" customHeight="1">
      <c r="A276" s="11" t="s">
        <v>681</v>
      </c>
      <c r="B276" s="6">
        <v>5</v>
      </c>
    </row>
    <row r="277" spans="1:2" s="1" customFormat="1" ht="17.25" customHeight="1">
      <c r="A277" s="11" t="s">
        <v>682</v>
      </c>
      <c r="B277" s="6">
        <v>0</v>
      </c>
    </row>
    <row r="278" spans="1:2" s="1" customFormat="1" ht="17.25" customHeight="1">
      <c r="A278" s="11" t="s">
        <v>683</v>
      </c>
      <c r="B278" s="6">
        <v>10</v>
      </c>
    </row>
    <row r="279" spans="1:2" s="1" customFormat="1" ht="17.25" customHeight="1">
      <c r="A279" s="11" t="s">
        <v>684</v>
      </c>
      <c r="B279" s="6">
        <v>21</v>
      </c>
    </row>
    <row r="280" spans="1:2" s="1" customFormat="1" ht="17.25" customHeight="1">
      <c r="A280" s="11" t="s">
        <v>685</v>
      </c>
      <c r="B280" s="6">
        <v>0</v>
      </c>
    </row>
    <row r="281" spans="1:2" s="1" customFormat="1" ht="17.25" customHeight="1">
      <c r="A281" s="11" t="s">
        <v>686</v>
      </c>
      <c r="B281" s="6">
        <v>0</v>
      </c>
    </row>
    <row r="282" spans="1:2" s="1" customFormat="1" ht="17.25" customHeight="1">
      <c r="A282" s="11" t="s">
        <v>687</v>
      </c>
      <c r="B282" s="6">
        <v>0</v>
      </c>
    </row>
    <row r="283" spans="1:2" s="1" customFormat="1" ht="17.25" customHeight="1">
      <c r="A283" s="11" t="s">
        <v>688</v>
      </c>
      <c r="B283" s="6">
        <v>0</v>
      </c>
    </row>
    <row r="284" spans="1:2" s="1" customFormat="1" ht="17.25" customHeight="1">
      <c r="A284" s="11" t="s">
        <v>689</v>
      </c>
      <c r="B284" s="6">
        <v>16</v>
      </c>
    </row>
    <row r="285" spans="1:2" s="1" customFormat="1" ht="17.25" customHeight="1">
      <c r="A285" s="11" t="s">
        <v>690</v>
      </c>
      <c r="B285" s="6">
        <v>0</v>
      </c>
    </row>
    <row r="286" spans="1:2" s="1" customFormat="1" ht="17.25" customHeight="1">
      <c r="A286" s="11" t="s">
        <v>691</v>
      </c>
      <c r="B286" s="6">
        <v>0</v>
      </c>
    </row>
    <row r="287" spans="1:2" s="1" customFormat="1" ht="17.25" customHeight="1">
      <c r="A287" s="11" t="s">
        <v>692</v>
      </c>
      <c r="B287" s="6">
        <v>0</v>
      </c>
    </row>
    <row r="288" spans="1:2" s="1" customFormat="1" ht="17.25" customHeight="1">
      <c r="A288" s="11" t="s">
        <v>693</v>
      </c>
      <c r="B288" s="6">
        <v>0</v>
      </c>
    </row>
    <row r="289" spans="1:2" s="1" customFormat="1" ht="17.25" customHeight="1">
      <c r="A289" s="11" t="s">
        <v>694</v>
      </c>
      <c r="B289" s="6">
        <v>0</v>
      </c>
    </row>
    <row r="290" spans="1:2" s="1" customFormat="1" ht="17.25" customHeight="1">
      <c r="A290" s="11" t="s">
        <v>695</v>
      </c>
      <c r="B290" s="6">
        <v>0</v>
      </c>
    </row>
    <row r="291" spans="1:2" s="1" customFormat="1" ht="17.25" customHeight="1">
      <c r="A291" s="11" t="s">
        <v>696</v>
      </c>
      <c r="B291" s="6">
        <v>0</v>
      </c>
    </row>
    <row r="292" spans="1:2" s="1" customFormat="1" ht="17.25" customHeight="1">
      <c r="A292" s="11" t="s">
        <v>697</v>
      </c>
      <c r="B292" s="6">
        <v>0</v>
      </c>
    </row>
    <row r="293" spans="1:2" s="1" customFormat="1" ht="17.25" customHeight="1">
      <c r="A293" s="11" t="s">
        <v>698</v>
      </c>
      <c r="B293" s="6">
        <v>0</v>
      </c>
    </row>
    <row r="294" spans="1:2" s="1" customFormat="1" ht="17.25" customHeight="1">
      <c r="A294" s="11" t="s">
        <v>699</v>
      </c>
      <c r="B294" s="6">
        <v>0</v>
      </c>
    </row>
    <row r="295" spans="1:2" s="1" customFormat="1" ht="17.25" customHeight="1">
      <c r="A295" s="11" t="s">
        <v>700</v>
      </c>
      <c r="B295" s="6">
        <v>0</v>
      </c>
    </row>
    <row r="296" spans="1:2" s="1" customFormat="1" ht="17.25" customHeight="1">
      <c r="A296" s="11" t="s">
        <v>701</v>
      </c>
      <c r="B296" s="6">
        <v>0</v>
      </c>
    </row>
    <row r="297" spans="1:2" s="1" customFormat="1" ht="17.25" customHeight="1">
      <c r="A297" s="11" t="s">
        <v>702</v>
      </c>
      <c r="B297" s="6">
        <v>0</v>
      </c>
    </row>
    <row r="298" spans="1:2" s="1" customFormat="1" ht="17.25" customHeight="1">
      <c r="A298" s="11" t="s">
        <v>703</v>
      </c>
      <c r="B298" s="6">
        <v>0</v>
      </c>
    </row>
    <row r="299" spans="1:2" s="1" customFormat="1" ht="17.25" customHeight="1">
      <c r="A299" s="11" t="s">
        <v>704</v>
      </c>
      <c r="B299" s="6">
        <v>0</v>
      </c>
    </row>
    <row r="300" spans="1:2" s="1" customFormat="1" ht="17.25" customHeight="1">
      <c r="A300" s="11" t="s">
        <v>705</v>
      </c>
      <c r="B300" s="6">
        <v>0</v>
      </c>
    </row>
    <row r="301" spans="1:2" s="1" customFormat="1" ht="17.25" customHeight="1">
      <c r="A301" s="11" t="s">
        <v>706</v>
      </c>
      <c r="B301" s="6">
        <v>0</v>
      </c>
    </row>
    <row r="302" spans="1:2" s="1" customFormat="1" ht="17.25" customHeight="1">
      <c r="A302" s="11" t="s">
        <v>707</v>
      </c>
      <c r="B302" s="6">
        <v>0</v>
      </c>
    </row>
    <row r="303" spans="1:2" s="1" customFormat="1" ht="17.25" customHeight="1">
      <c r="A303" s="11" t="s">
        <v>708</v>
      </c>
      <c r="B303" s="6">
        <v>0</v>
      </c>
    </row>
    <row r="304" spans="1:2" s="1" customFormat="1" ht="17.25" customHeight="1">
      <c r="A304" s="11" t="s">
        <v>709</v>
      </c>
      <c r="B304" s="6">
        <v>0</v>
      </c>
    </row>
    <row r="305" spans="1:2" s="1" customFormat="1" ht="17.25" customHeight="1">
      <c r="A305" s="11" t="s">
        <v>707</v>
      </c>
      <c r="B305" s="6">
        <v>0</v>
      </c>
    </row>
    <row r="306" spans="1:2" s="1" customFormat="1" ht="17.25" customHeight="1">
      <c r="A306" s="11" t="s">
        <v>710</v>
      </c>
      <c r="B306" s="6">
        <v>0</v>
      </c>
    </row>
    <row r="307" spans="1:2" s="1" customFormat="1" ht="17.25" customHeight="1">
      <c r="A307" s="11" t="s">
        <v>711</v>
      </c>
      <c r="B307" s="6">
        <v>0</v>
      </c>
    </row>
    <row r="308" spans="1:2" s="1" customFormat="1" ht="17.25" customHeight="1">
      <c r="A308" s="11" t="s">
        <v>712</v>
      </c>
      <c r="B308" s="6">
        <v>0</v>
      </c>
    </row>
    <row r="309" spans="1:2" s="1" customFormat="1" ht="17.25" customHeight="1">
      <c r="A309" s="11" t="s">
        <v>713</v>
      </c>
      <c r="B309" s="6">
        <v>0</v>
      </c>
    </row>
    <row r="310" spans="1:2" s="1" customFormat="1" ht="17.25" customHeight="1">
      <c r="A310" s="11" t="s">
        <v>714</v>
      </c>
      <c r="B310" s="6">
        <v>0</v>
      </c>
    </row>
    <row r="311" spans="1:2" s="1" customFormat="1" ht="17.25" customHeight="1">
      <c r="A311" s="11" t="s">
        <v>710</v>
      </c>
      <c r="B311" s="6">
        <v>0</v>
      </c>
    </row>
    <row r="312" spans="1:2" s="1" customFormat="1" ht="17.25" customHeight="1">
      <c r="A312" s="11" t="s">
        <v>715</v>
      </c>
      <c r="B312" s="6">
        <v>0</v>
      </c>
    </row>
    <row r="313" spans="1:2" s="1" customFormat="1" ht="17.25" customHeight="1">
      <c r="A313" s="11" t="s">
        <v>716</v>
      </c>
      <c r="B313" s="6">
        <v>354</v>
      </c>
    </row>
    <row r="314" spans="1:2" s="1" customFormat="1" ht="17.25" customHeight="1">
      <c r="A314" s="11" t="s">
        <v>717</v>
      </c>
      <c r="B314" s="6">
        <v>354</v>
      </c>
    </row>
    <row r="315" spans="1:2" s="1" customFormat="1" ht="17.25" customHeight="1">
      <c r="A315" s="11" t="s">
        <v>718</v>
      </c>
      <c r="B315" s="6">
        <v>0</v>
      </c>
    </row>
    <row r="316" spans="1:2" s="1" customFormat="1" ht="17.25" customHeight="1">
      <c r="A316" s="11" t="s">
        <v>719</v>
      </c>
      <c r="B316" s="6">
        <v>0</v>
      </c>
    </row>
    <row r="317" spans="1:2" s="1" customFormat="1" ht="17.25" customHeight="1">
      <c r="A317" s="11" t="s">
        <v>720</v>
      </c>
      <c r="B317" s="6">
        <v>0</v>
      </c>
    </row>
    <row r="318" spans="1:2" s="1" customFormat="1" ht="17.25" customHeight="1">
      <c r="A318" s="11" t="s">
        <v>721</v>
      </c>
      <c r="B318" s="6">
        <v>0</v>
      </c>
    </row>
    <row r="319" spans="1:2" s="1" customFormat="1" ht="17.25" customHeight="1">
      <c r="A319" s="11" t="s">
        <v>722</v>
      </c>
      <c r="B319" s="6">
        <v>0</v>
      </c>
    </row>
    <row r="320" spans="1:2" s="1" customFormat="1" ht="17.25" customHeight="1">
      <c r="A320" s="11" t="s">
        <v>723</v>
      </c>
      <c r="B320" s="6">
        <v>0</v>
      </c>
    </row>
    <row r="321" spans="1:2" s="1" customFormat="1" ht="17.25" customHeight="1">
      <c r="A321" s="11" t="s">
        <v>724</v>
      </c>
      <c r="B321" s="6">
        <v>13</v>
      </c>
    </row>
    <row r="322" spans="1:2" s="1" customFormat="1" ht="17.25" customHeight="1">
      <c r="A322" s="11" t="s">
        <v>725</v>
      </c>
      <c r="B322" s="6">
        <v>0</v>
      </c>
    </row>
    <row r="323" spans="1:2" s="1" customFormat="1" ht="17.25" customHeight="1">
      <c r="A323" s="11" t="s">
        <v>726</v>
      </c>
      <c r="B323" s="6">
        <v>0</v>
      </c>
    </row>
    <row r="324" spans="1:2" s="1" customFormat="1" ht="17.25" customHeight="1">
      <c r="A324" s="11" t="s">
        <v>727</v>
      </c>
      <c r="B324" s="6">
        <v>0</v>
      </c>
    </row>
    <row r="325" spans="1:2" s="1" customFormat="1" ht="17.25" customHeight="1">
      <c r="A325" s="11" t="s">
        <v>728</v>
      </c>
      <c r="B325" s="6">
        <v>0</v>
      </c>
    </row>
    <row r="326" spans="1:2" s="1" customFormat="1" ht="17.25" customHeight="1">
      <c r="A326" s="11" t="s">
        <v>729</v>
      </c>
      <c r="B326" s="6">
        <v>0</v>
      </c>
    </row>
    <row r="327" spans="1:2" s="1" customFormat="1" ht="17.25" customHeight="1">
      <c r="A327" s="11" t="s">
        <v>730</v>
      </c>
      <c r="B327" s="6">
        <v>0</v>
      </c>
    </row>
    <row r="328" spans="1:2" s="1" customFormat="1" ht="17.25" customHeight="1">
      <c r="A328" s="11" t="s">
        <v>731</v>
      </c>
      <c r="B328" s="6">
        <v>0</v>
      </c>
    </row>
    <row r="329" spans="1:2" s="1" customFormat="1" ht="17.25" customHeight="1">
      <c r="A329" s="11" t="s">
        <v>710</v>
      </c>
      <c r="B329" s="6">
        <v>0</v>
      </c>
    </row>
    <row r="330" spans="1:2" s="1" customFormat="1" ht="17.25" customHeight="1">
      <c r="A330" s="11" t="s">
        <v>732</v>
      </c>
      <c r="B330" s="6">
        <v>13</v>
      </c>
    </row>
    <row r="331" spans="1:2" s="1" customFormat="1" ht="17.25" customHeight="1">
      <c r="A331" s="11" t="s">
        <v>733</v>
      </c>
      <c r="B331" s="6">
        <v>0</v>
      </c>
    </row>
    <row r="332" spans="1:2" s="1" customFormat="1" ht="17.25" customHeight="1">
      <c r="A332" s="11" t="s">
        <v>734</v>
      </c>
      <c r="B332" s="6">
        <v>0</v>
      </c>
    </row>
    <row r="333" spans="1:2" s="1" customFormat="1" ht="17.25" customHeight="1">
      <c r="A333" s="11" t="s">
        <v>735</v>
      </c>
      <c r="B333" s="6">
        <v>0</v>
      </c>
    </row>
    <row r="334" spans="1:2" s="1" customFormat="1" ht="17.25" customHeight="1">
      <c r="A334" s="11" t="s">
        <v>736</v>
      </c>
      <c r="B334" s="6">
        <v>0</v>
      </c>
    </row>
    <row r="335" spans="1:2" s="1" customFormat="1" ht="17.25" customHeight="1">
      <c r="A335" s="11" t="s">
        <v>710</v>
      </c>
      <c r="B335" s="6">
        <v>0</v>
      </c>
    </row>
    <row r="336" spans="1:2" s="1" customFormat="1" ht="17.25" customHeight="1">
      <c r="A336" s="11" t="s">
        <v>737</v>
      </c>
      <c r="B336" s="6">
        <v>0</v>
      </c>
    </row>
    <row r="337" spans="1:2" s="1" customFormat="1" ht="17.25" customHeight="1">
      <c r="A337" s="11" t="s">
        <v>738</v>
      </c>
      <c r="B337" s="6">
        <v>0</v>
      </c>
    </row>
    <row r="338" spans="1:2" s="1" customFormat="1" ht="17.25" customHeight="1">
      <c r="A338" s="11" t="s">
        <v>739</v>
      </c>
      <c r="B338" s="6">
        <v>0</v>
      </c>
    </row>
    <row r="339" spans="1:2" s="1" customFormat="1" ht="17.25" customHeight="1">
      <c r="A339" s="11" t="s">
        <v>740</v>
      </c>
      <c r="B339" s="6">
        <v>0</v>
      </c>
    </row>
    <row r="340" spans="1:2" s="1" customFormat="1" ht="17.25" customHeight="1">
      <c r="A340" s="11" t="s">
        <v>741</v>
      </c>
      <c r="B340" s="6">
        <v>0</v>
      </c>
    </row>
    <row r="341" spans="1:2" s="1" customFormat="1" ht="17.25" customHeight="1">
      <c r="A341" s="11" t="s">
        <v>742</v>
      </c>
      <c r="B341" s="6">
        <v>0</v>
      </c>
    </row>
    <row r="342" spans="1:2" s="1" customFormat="1" ht="17.25" customHeight="1">
      <c r="A342" s="11" t="s">
        <v>743</v>
      </c>
      <c r="B342" s="6">
        <v>0</v>
      </c>
    </row>
    <row r="343" spans="1:2" s="1" customFormat="1" ht="17.25" customHeight="1">
      <c r="A343" s="11" t="s">
        <v>744</v>
      </c>
      <c r="B343" s="6">
        <v>0</v>
      </c>
    </row>
    <row r="344" spans="1:2" s="1" customFormat="1" ht="17.25" customHeight="1">
      <c r="A344" s="11" t="s">
        <v>745</v>
      </c>
      <c r="B344" s="6">
        <v>0</v>
      </c>
    </row>
    <row r="345" spans="1:2" s="1" customFormat="1" ht="17.25" customHeight="1">
      <c r="A345" s="11" t="s">
        <v>746</v>
      </c>
      <c r="B345" s="6">
        <v>1894</v>
      </c>
    </row>
    <row r="346" spans="1:2" s="1" customFormat="1" ht="17.25" customHeight="1">
      <c r="A346" s="11" t="s">
        <v>747</v>
      </c>
      <c r="B346" s="6">
        <v>1894</v>
      </c>
    </row>
    <row r="347" spans="1:2" s="1" customFormat="1" ht="17.25" customHeight="1">
      <c r="A347" s="11" t="s">
        <v>748</v>
      </c>
      <c r="B347" s="6">
        <v>0</v>
      </c>
    </row>
    <row r="348" spans="1:2" s="1" customFormat="1" ht="17.25" customHeight="1">
      <c r="A348" s="11" t="s">
        <v>749</v>
      </c>
      <c r="B348" s="6">
        <v>0</v>
      </c>
    </row>
    <row r="349" spans="1:2" s="1" customFormat="1" ht="17.25" customHeight="1">
      <c r="A349" s="11" t="s">
        <v>750</v>
      </c>
      <c r="B349" s="6">
        <v>0</v>
      </c>
    </row>
    <row r="350" spans="1:2" s="1" customFormat="1" ht="17.25" customHeight="1">
      <c r="A350" s="11" t="s">
        <v>751</v>
      </c>
      <c r="B350" s="6">
        <v>422</v>
      </c>
    </row>
    <row r="351" spans="1:2" s="1" customFormat="1" ht="17.25" customHeight="1">
      <c r="A351" s="11" t="s">
        <v>752</v>
      </c>
      <c r="B351" s="6">
        <v>0</v>
      </c>
    </row>
    <row r="352" spans="1:2" s="1" customFormat="1" ht="17.25" customHeight="1">
      <c r="A352" s="11" t="s">
        <v>753</v>
      </c>
      <c r="B352" s="6">
        <v>0</v>
      </c>
    </row>
    <row r="353" spans="1:2" s="1" customFormat="1" ht="17.25" customHeight="1">
      <c r="A353" s="11" t="s">
        <v>754</v>
      </c>
      <c r="B353" s="6">
        <v>0</v>
      </c>
    </row>
    <row r="354" spans="1:2" s="1" customFormat="1" ht="17.25" customHeight="1">
      <c r="A354" s="11" t="s">
        <v>755</v>
      </c>
      <c r="B354" s="6">
        <v>422</v>
      </c>
    </row>
    <row r="355" spans="1:2" s="1" customFormat="1" ht="17.25" customHeight="1">
      <c r="A355" s="11" t="s">
        <v>756</v>
      </c>
      <c r="B355" s="6">
        <v>0</v>
      </c>
    </row>
    <row r="356" spans="1:2" s="1" customFormat="1" ht="17.25" customHeight="1">
      <c r="A356" s="11" t="s">
        <v>757</v>
      </c>
      <c r="B356" s="6">
        <v>0</v>
      </c>
    </row>
    <row r="357" spans="1:2" s="1" customFormat="1" ht="17.25" customHeight="1">
      <c r="A357" s="11" t="s">
        <v>758</v>
      </c>
      <c r="B357" s="6">
        <v>0</v>
      </c>
    </row>
    <row r="358" spans="1:2" s="1" customFormat="1" ht="17.25" customHeight="1">
      <c r="A358" s="11" t="s">
        <v>759</v>
      </c>
      <c r="B358" s="6">
        <v>0</v>
      </c>
    </row>
    <row r="359" spans="1:2" s="1" customFormat="1" ht="17.25" customHeight="1">
      <c r="A359" s="11" t="s">
        <v>760</v>
      </c>
      <c r="B359" s="6">
        <v>0</v>
      </c>
    </row>
    <row r="360" spans="1:2" s="1" customFormat="1" ht="17.25" customHeight="1">
      <c r="A360" s="11" t="s">
        <v>761</v>
      </c>
      <c r="B360" s="6">
        <v>0</v>
      </c>
    </row>
    <row r="361" spans="1:2" s="1" customFormat="1" ht="17.25" customHeight="1">
      <c r="A361" s="11" t="s">
        <v>762</v>
      </c>
      <c r="B361" s="6">
        <v>0</v>
      </c>
    </row>
    <row r="362" spans="1:2" s="1" customFormat="1" ht="17.25" customHeight="1">
      <c r="A362" s="11" t="s">
        <v>763</v>
      </c>
      <c r="B362" s="6">
        <v>0</v>
      </c>
    </row>
    <row r="363" spans="1:2" s="1" customFormat="1" ht="17.25" customHeight="1">
      <c r="A363" s="11" t="s">
        <v>764</v>
      </c>
      <c r="B363" s="6">
        <v>0</v>
      </c>
    </row>
    <row r="364" spans="1:2" s="1" customFormat="1" ht="17.25" customHeight="1">
      <c r="A364" s="11" t="s">
        <v>765</v>
      </c>
      <c r="B364" s="6">
        <v>0</v>
      </c>
    </row>
    <row r="365" spans="1:2" s="1" customFormat="1" ht="17.25" customHeight="1">
      <c r="A365" s="11" t="s">
        <v>766</v>
      </c>
      <c r="B365" s="6">
        <v>0</v>
      </c>
    </row>
    <row r="366" spans="1:2" s="1" customFormat="1" ht="17.25" customHeight="1">
      <c r="A366" s="11" t="s">
        <v>767</v>
      </c>
      <c r="B366" s="6">
        <v>0</v>
      </c>
    </row>
    <row r="367" spans="1:2" s="1" customFormat="1" ht="17.25" customHeight="1">
      <c r="A367" s="11" t="s">
        <v>768</v>
      </c>
      <c r="B367" s="6">
        <v>11589</v>
      </c>
    </row>
    <row r="368" spans="1:2" s="1" customFormat="1" ht="17.25" customHeight="1">
      <c r="A368" s="11" t="s">
        <v>769</v>
      </c>
      <c r="B368" s="6">
        <v>0</v>
      </c>
    </row>
    <row r="369" spans="1:2" s="1" customFormat="1" ht="17.25" customHeight="1">
      <c r="A369" s="11" t="s">
        <v>770</v>
      </c>
      <c r="B369" s="6">
        <v>0</v>
      </c>
    </row>
    <row r="370" spans="1:2" s="1" customFormat="1" ht="17.25" customHeight="1">
      <c r="A370" s="11" t="s">
        <v>771</v>
      </c>
      <c r="B370" s="6">
        <v>11405</v>
      </c>
    </row>
    <row r="371" spans="1:2" s="1" customFormat="1" ht="17.25" customHeight="1">
      <c r="A371" s="11" t="s">
        <v>772</v>
      </c>
      <c r="B371" s="6">
        <v>0</v>
      </c>
    </row>
    <row r="372" spans="1:2" s="1" customFormat="1" ht="17.25" customHeight="1">
      <c r="A372" s="11" t="s">
        <v>773</v>
      </c>
      <c r="B372" s="6">
        <v>184</v>
      </c>
    </row>
    <row r="373" spans="1:2" s="1" customFormat="1" ht="17.25" customHeight="1">
      <c r="A373" s="11" t="s">
        <v>774</v>
      </c>
      <c r="B373" s="6">
        <v>0</v>
      </c>
    </row>
    <row r="374" spans="1:2" s="1" customFormat="1" ht="17.25" customHeight="1">
      <c r="A374" s="11" t="s">
        <v>775</v>
      </c>
      <c r="B374" s="6">
        <v>7</v>
      </c>
    </row>
    <row r="375" spans="1:2" s="1" customFormat="1" ht="17.25" customHeight="1">
      <c r="A375" s="11" t="s">
        <v>776</v>
      </c>
      <c r="B375" s="6">
        <v>7</v>
      </c>
    </row>
    <row r="376" spans="1:2" s="1" customFormat="1" ht="17.25" customHeight="1">
      <c r="A376" s="11" t="s">
        <v>710</v>
      </c>
      <c r="B376" s="6">
        <v>0</v>
      </c>
    </row>
    <row r="377" spans="1:2" s="1" customFormat="1" ht="17.25" customHeight="1">
      <c r="A377" s="11" t="s">
        <v>777</v>
      </c>
      <c r="B377" s="6">
        <v>0</v>
      </c>
    </row>
    <row r="378" spans="1:2" s="1" customFormat="1" ht="17.25" customHeight="1">
      <c r="A378" s="11" t="s">
        <v>778</v>
      </c>
      <c r="B378" s="6">
        <v>0</v>
      </c>
    </row>
    <row r="379" spans="1:2" s="1" customFormat="1" ht="17.25" customHeight="1">
      <c r="A379" s="11" t="s">
        <v>779</v>
      </c>
      <c r="B379" s="6">
        <v>0</v>
      </c>
    </row>
    <row r="380" spans="1:2" s="1" customFormat="1" ht="17.25" customHeight="1">
      <c r="A380" s="11" t="s">
        <v>780</v>
      </c>
      <c r="B380" s="6">
        <v>0</v>
      </c>
    </row>
    <row r="381" spans="1:2" s="1" customFormat="1" ht="17.25" customHeight="1">
      <c r="A381" s="11" t="s">
        <v>781</v>
      </c>
      <c r="B381" s="6">
        <v>0</v>
      </c>
    </row>
    <row r="382" spans="1:2" s="1" customFormat="1" ht="17.25" customHeight="1">
      <c r="A382" s="11" t="s">
        <v>782</v>
      </c>
      <c r="B382" s="6">
        <v>0</v>
      </c>
    </row>
    <row r="383" spans="1:2" s="1" customFormat="1" ht="17.25" customHeight="1">
      <c r="A383" s="11" t="s">
        <v>783</v>
      </c>
      <c r="B383" s="6">
        <v>0</v>
      </c>
    </row>
    <row r="384" spans="1:2" s="1" customFormat="1" ht="17.25" customHeight="1">
      <c r="A384" s="11" t="s">
        <v>784</v>
      </c>
      <c r="B384" s="6">
        <v>75</v>
      </c>
    </row>
    <row r="385" spans="1:2" s="1" customFormat="1" ht="17.25" customHeight="1">
      <c r="A385" s="11" t="s">
        <v>785</v>
      </c>
      <c r="B385" s="6">
        <v>0</v>
      </c>
    </row>
    <row r="386" spans="1:2" s="1" customFormat="1" ht="17.25" customHeight="1">
      <c r="A386" s="11" t="s">
        <v>786</v>
      </c>
      <c r="B386" s="6">
        <v>0</v>
      </c>
    </row>
    <row r="387" spans="1:2" s="1" customFormat="1" ht="17.25" customHeight="1">
      <c r="A387" s="11" t="s">
        <v>787</v>
      </c>
      <c r="B387" s="6">
        <v>75</v>
      </c>
    </row>
    <row r="388" spans="1:2" s="1" customFormat="1" ht="17.25" customHeight="1">
      <c r="A388" s="11" t="s">
        <v>788</v>
      </c>
      <c r="B388" s="6">
        <v>0</v>
      </c>
    </row>
    <row r="389" spans="1:2" s="1" customFormat="1" ht="17.25" customHeight="1">
      <c r="A389" s="11" t="s">
        <v>789</v>
      </c>
      <c r="B389" s="6">
        <v>0</v>
      </c>
    </row>
    <row r="390" spans="1:2" s="1" customFormat="1" ht="17.25" customHeight="1">
      <c r="A390" s="11" t="s">
        <v>790</v>
      </c>
      <c r="B390" s="6">
        <v>0</v>
      </c>
    </row>
    <row r="391" spans="1:2" s="1" customFormat="1" ht="17.25" customHeight="1">
      <c r="A391" s="11" t="s">
        <v>791</v>
      </c>
      <c r="B391" s="6">
        <v>0</v>
      </c>
    </row>
    <row r="392" spans="1:2" s="1" customFormat="1" ht="17.25" customHeight="1">
      <c r="A392" s="11" t="s">
        <v>792</v>
      </c>
      <c r="B392" s="6">
        <v>0</v>
      </c>
    </row>
    <row r="393" spans="1:2" s="1" customFormat="1" ht="17.25" customHeight="1">
      <c r="A393" s="11" t="s">
        <v>793</v>
      </c>
      <c r="B393" s="6">
        <v>0</v>
      </c>
    </row>
    <row r="394" spans="1:2" s="1" customFormat="1" ht="17.25" customHeight="1">
      <c r="A394" s="11" t="s">
        <v>794</v>
      </c>
      <c r="B394" s="6">
        <v>0</v>
      </c>
    </row>
    <row r="395" spans="1:2" s="1" customFormat="1" ht="17.25" customHeight="1">
      <c r="A395" s="11" t="s">
        <v>795</v>
      </c>
      <c r="B395" s="6">
        <v>0</v>
      </c>
    </row>
    <row r="396" spans="1:2" s="1" customFormat="1" ht="17.25" customHeight="1">
      <c r="A396" s="11" t="s">
        <v>796</v>
      </c>
      <c r="B396" s="6">
        <v>0</v>
      </c>
    </row>
    <row r="397" spans="1:2" s="1" customFormat="1" ht="17.25" customHeight="1">
      <c r="A397" s="11" t="s">
        <v>797</v>
      </c>
      <c r="B397" s="6">
        <v>0</v>
      </c>
    </row>
    <row r="398" spans="1:2" s="1" customFormat="1" ht="17.25" customHeight="1">
      <c r="A398" s="11" t="s">
        <v>798</v>
      </c>
      <c r="B398" s="6">
        <v>0</v>
      </c>
    </row>
    <row r="399" spans="1:2" s="1" customFormat="1" ht="17.25" customHeight="1">
      <c r="A399" s="11" t="s">
        <v>799</v>
      </c>
      <c r="B399" s="6">
        <v>16</v>
      </c>
    </row>
    <row r="400" spans="1:2" s="1" customFormat="1" ht="17.25" customHeight="1">
      <c r="A400" s="11" t="s">
        <v>707</v>
      </c>
      <c r="B400" s="6">
        <v>0</v>
      </c>
    </row>
    <row r="401" spans="1:2" s="1" customFormat="1" ht="17.25" customHeight="1">
      <c r="A401" s="11" t="s">
        <v>710</v>
      </c>
      <c r="B401" s="6">
        <v>0</v>
      </c>
    </row>
    <row r="402" spans="1:2" s="1" customFormat="1" ht="17.25" customHeight="1">
      <c r="A402" s="11" t="s">
        <v>800</v>
      </c>
      <c r="B402" s="6">
        <v>0</v>
      </c>
    </row>
    <row r="403" spans="1:2" s="1" customFormat="1" ht="17.25" customHeight="1">
      <c r="A403" s="11" t="s">
        <v>801</v>
      </c>
      <c r="B403" s="6">
        <v>0</v>
      </c>
    </row>
    <row r="404" spans="1:2" s="1" customFormat="1" ht="17.25" customHeight="1">
      <c r="A404" s="11" t="s">
        <v>802</v>
      </c>
      <c r="B404" s="6">
        <v>16</v>
      </c>
    </row>
    <row r="405" spans="1:2" s="1" customFormat="1" ht="17.25" customHeight="1">
      <c r="A405" s="11" t="s">
        <v>803</v>
      </c>
      <c r="B405" s="6">
        <v>0</v>
      </c>
    </row>
    <row r="406" spans="1:2" s="1" customFormat="1" ht="17.25" customHeight="1">
      <c r="A406" s="11" t="s">
        <v>710</v>
      </c>
      <c r="B406" s="6">
        <v>0</v>
      </c>
    </row>
    <row r="407" spans="1:2" s="1" customFormat="1" ht="17.25" customHeight="1">
      <c r="A407" s="11" t="s">
        <v>804</v>
      </c>
      <c r="B407" s="6">
        <v>0</v>
      </c>
    </row>
    <row r="408" spans="1:2" s="1" customFormat="1" ht="17.25" customHeight="1">
      <c r="A408" s="11" t="s">
        <v>805</v>
      </c>
      <c r="B408" s="6">
        <v>0</v>
      </c>
    </row>
    <row r="409" spans="1:2" s="1" customFormat="1" ht="17.25" customHeight="1">
      <c r="A409" s="11" t="s">
        <v>806</v>
      </c>
      <c r="B409" s="6">
        <v>0</v>
      </c>
    </row>
    <row r="410" spans="1:2" s="1" customFormat="1" ht="17.25" customHeight="1">
      <c r="A410" s="11" t="s">
        <v>807</v>
      </c>
      <c r="B410" s="6">
        <v>0</v>
      </c>
    </row>
    <row r="411" spans="1:2" s="1" customFormat="1" ht="17.25" customHeight="1">
      <c r="A411" s="11" t="s">
        <v>808</v>
      </c>
      <c r="B411" s="6">
        <v>0</v>
      </c>
    </row>
    <row r="412" spans="1:2" s="1" customFormat="1" ht="17.25" customHeight="1">
      <c r="A412" s="11" t="s">
        <v>809</v>
      </c>
      <c r="B412" s="6">
        <v>0</v>
      </c>
    </row>
    <row r="413" spans="1:2" s="1" customFormat="1" ht="17.25" customHeight="1">
      <c r="A413" s="11" t="s">
        <v>810</v>
      </c>
      <c r="B413" s="6">
        <v>0</v>
      </c>
    </row>
    <row r="414" spans="1:2" s="1" customFormat="1" ht="17.25" customHeight="1">
      <c r="A414" s="11" t="s">
        <v>811</v>
      </c>
      <c r="B414" s="6">
        <v>0</v>
      </c>
    </row>
    <row r="415" spans="1:2" s="1" customFormat="1" ht="17.25" customHeight="1">
      <c r="A415" s="11" t="s">
        <v>812</v>
      </c>
      <c r="B415" s="6">
        <v>0</v>
      </c>
    </row>
    <row r="416" spans="1:2" s="1" customFormat="1" ht="17.25" customHeight="1">
      <c r="A416" s="11" t="s">
        <v>813</v>
      </c>
      <c r="B416" s="6">
        <v>0</v>
      </c>
    </row>
    <row r="417" spans="1:2" s="1" customFormat="1" ht="17.25" customHeight="1">
      <c r="A417" s="11" t="s">
        <v>814</v>
      </c>
      <c r="B417" s="6">
        <v>0</v>
      </c>
    </row>
    <row r="418" spans="1:2" s="1" customFormat="1" ht="17.25" customHeight="1">
      <c r="A418" s="11" t="s">
        <v>815</v>
      </c>
      <c r="B418" s="6">
        <v>0</v>
      </c>
    </row>
    <row r="419" spans="1:2" s="1" customFormat="1" ht="17.25" customHeight="1">
      <c r="A419" s="11" t="s">
        <v>816</v>
      </c>
      <c r="B419" s="6">
        <v>0</v>
      </c>
    </row>
    <row r="420" spans="1:2" s="1" customFormat="1" ht="17.25" customHeight="1">
      <c r="A420" s="11" t="s">
        <v>817</v>
      </c>
      <c r="B420" s="6">
        <v>0</v>
      </c>
    </row>
    <row r="421" spans="1:2" s="1" customFormat="1" ht="17.25" customHeight="1">
      <c r="A421" s="11" t="s">
        <v>818</v>
      </c>
      <c r="B421" s="6">
        <v>0</v>
      </c>
    </row>
    <row r="422" spans="1:2" s="1" customFormat="1" ht="17.25" customHeight="1">
      <c r="A422" s="11" t="s">
        <v>819</v>
      </c>
      <c r="B422" s="6">
        <v>0</v>
      </c>
    </row>
    <row r="423" spans="1:2" s="1" customFormat="1" ht="17.25" customHeight="1">
      <c r="A423" s="11" t="s">
        <v>820</v>
      </c>
      <c r="B423" s="6">
        <v>0</v>
      </c>
    </row>
    <row r="424" spans="1:2" s="1" customFormat="1" ht="17.25" customHeight="1">
      <c r="A424" s="11" t="s">
        <v>821</v>
      </c>
      <c r="B424" s="6">
        <v>0</v>
      </c>
    </row>
    <row r="425" spans="1:2" s="1" customFormat="1" ht="17.25" customHeight="1">
      <c r="A425" s="11" t="s">
        <v>822</v>
      </c>
      <c r="B425" s="6">
        <v>0</v>
      </c>
    </row>
    <row r="426" spans="1:2" s="1" customFormat="1" ht="17.25" customHeight="1">
      <c r="A426" s="11" t="s">
        <v>823</v>
      </c>
      <c r="B426" s="6">
        <v>0</v>
      </c>
    </row>
    <row r="427" spans="1:2" s="1" customFormat="1" ht="17.25" customHeight="1">
      <c r="A427" s="11" t="s">
        <v>824</v>
      </c>
      <c r="B427" s="6">
        <v>0</v>
      </c>
    </row>
    <row r="428" spans="1:2" s="1" customFormat="1" ht="17.25" customHeight="1">
      <c r="A428" s="11" t="s">
        <v>825</v>
      </c>
      <c r="B428" s="6">
        <v>0</v>
      </c>
    </row>
    <row r="429" spans="1:2" s="1" customFormat="1" ht="17.25" customHeight="1">
      <c r="A429" s="11" t="s">
        <v>826</v>
      </c>
      <c r="B429" s="6">
        <v>0</v>
      </c>
    </row>
    <row r="430" spans="1:2" s="1" customFormat="1" ht="17.25" customHeight="1">
      <c r="A430" s="11" t="s">
        <v>827</v>
      </c>
      <c r="B430" s="6">
        <v>0</v>
      </c>
    </row>
    <row r="431" spans="1:2" s="1" customFormat="1" ht="17.25" customHeight="1">
      <c r="A431" s="11" t="s">
        <v>828</v>
      </c>
      <c r="B431" s="6">
        <v>0</v>
      </c>
    </row>
    <row r="432" spans="1:2" s="1" customFormat="1" ht="17.25" customHeight="1">
      <c r="A432" s="11" t="s">
        <v>829</v>
      </c>
      <c r="B432" s="6">
        <v>0</v>
      </c>
    </row>
    <row r="433" spans="1:2" s="1" customFormat="1" ht="17.25" customHeight="1">
      <c r="A433" s="11" t="s">
        <v>830</v>
      </c>
      <c r="B433" s="6">
        <v>62</v>
      </c>
    </row>
    <row r="434" spans="1:2" s="1" customFormat="1" ht="17.25" customHeight="1">
      <c r="A434" s="11" t="s">
        <v>831</v>
      </c>
      <c r="B434" s="6">
        <v>0</v>
      </c>
    </row>
    <row r="435" spans="1:2" s="1" customFormat="1" ht="17.25" customHeight="1">
      <c r="A435" s="11" t="s">
        <v>832</v>
      </c>
      <c r="B435" s="6">
        <v>0</v>
      </c>
    </row>
    <row r="436" spans="1:2" s="1" customFormat="1" ht="17.25" customHeight="1">
      <c r="A436" s="11" t="s">
        <v>833</v>
      </c>
      <c r="B436" s="6">
        <v>0</v>
      </c>
    </row>
    <row r="437" spans="1:2" s="1" customFormat="1" ht="17.25" customHeight="1">
      <c r="A437" s="11" t="s">
        <v>710</v>
      </c>
      <c r="B437" s="6">
        <v>0</v>
      </c>
    </row>
    <row r="438" spans="1:2" s="1" customFormat="1" ht="17.25" customHeight="1">
      <c r="A438" s="11" t="s">
        <v>834</v>
      </c>
      <c r="B438" s="6">
        <v>62</v>
      </c>
    </row>
    <row r="439" spans="1:2" s="1" customFormat="1" ht="17.25" customHeight="1">
      <c r="A439" s="11" t="s">
        <v>835</v>
      </c>
      <c r="B439" s="6">
        <v>0</v>
      </c>
    </row>
    <row r="440" spans="1:2" s="1" customFormat="1" ht="17.25" customHeight="1">
      <c r="A440" s="11" t="s">
        <v>836</v>
      </c>
      <c r="B440" s="6">
        <v>564</v>
      </c>
    </row>
    <row r="441" spans="1:2" s="1" customFormat="1" ht="17.25" customHeight="1">
      <c r="A441" s="11" t="s">
        <v>837</v>
      </c>
      <c r="B441" s="6">
        <v>0</v>
      </c>
    </row>
    <row r="442" spans="1:2" s="1" customFormat="1" ht="17.25" customHeight="1">
      <c r="A442" s="11" t="s">
        <v>838</v>
      </c>
      <c r="B442" s="6">
        <v>0</v>
      </c>
    </row>
    <row r="443" spans="1:2" s="1" customFormat="1" ht="17.25" customHeight="1">
      <c r="A443" s="11" t="s">
        <v>839</v>
      </c>
      <c r="B443" s="6">
        <v>0</v>
      </c>
    </row>
    <row r="444" spans="1:2" s="1" customFormat="1" ht="17.25" customHeight="1">
      <c r="A444" s="11" t="s">
        <v>840</v>
      </c>
      <c r="B444" s="6">
        <v>0</v>
      </c>
    </row>
    <row r="445" spans="1:2" s="1" customFormat="1" ht="17.25" customHeight="1">
      <c r="A445" s="11" t="s">
        <v>841</v>
      </c>
      <c r="B445" s="6">
        <v>0</v>
      </c>
    </row>
    <row r="446" spans="1:2" s="1" customFormat="1" ht="17.25" customHeight="1">
      <c r="A446" s="11" t="s">
        <v>842</v>
      </c>
      <c r="B446" s="6">
        <v>0</v>
      </c>
    </row>
    <row r="447" spans="1:2" s="1" customFormat="1" ht="17.25" customHeight="1">
      <c r="A447" s="11" t="s">
        <v>710</v>
      </c>
      <c r="B447" s="6">
        <v>0</v>
      </c>
    </row>
    <row r="448" spans="1:2" s="1" customFormat="1" ht="17.25" customHeight="1">
      <c r="A448" s="11" t="s">
        <v>843</v>
      </c>
      <c r="B448" s="6">
        <v>0</v>
      </c>
    </row>
    <row r="449" spans="1:2" s="1" customFormat="1" ht="17.25" customHeight="1">
      <c r="A449" s="11" t="s">
        <v>844</v>
      </c>
      <c r="B449" s="6">
        <v>0</v>
      </c>
    </row>
    <row r="450" spans="1:2" s="1" customFormat="1" ht="17.25" customHeight="1">
      <c r="A450" s="11" t="s">
        <v>845</v>
      </c>
      <c r="B450" s="6">
        <v>564</v>
      </c>
    </row>
    <row r="451" spans="1:2" s="1" customFormat="1" ht="17.25" customHeight="1">
      <c r="A451" s="11" t="s">
        <v>846</v>
      </c>
      <c r="B451" s="6">
        <v>0</v>
      </c>
    </row>
    <row r="452" spans="1:2" s="1" customFormat="1" ht="17.25" customHeight="1">
      <c r="A452" s="11" t="s">
        <v>847</v>
      </c>
      <c r="B452" s="6">
        <v>0</v>
      </c>
    </row>
    <row r="453" spans="1:2" s="1" customFormat="1" ht="17.25" customHeight="1">
      <c r="A453" s="11" t="s">
        <v>848</v>
      </c>
      <c r="B453" s="6">
        <v>0</v>
      </c>
    </row>
    <row r="454" spans="1:2" s="1" customFormat="1" ht="17.25" customHeight="1">
      <c r="A454" s="11" t="s">
        <v>849</v>
      </c>
      <c r="B454" s="6">
        <v>0</v>
      </c>
    </row>
    <row r="455" spans="1:2" s="1" customFormat="1" ht="17.25" customHeight="1">
      <c r="A455" s="11" t="s">
        <v>850</v>
      </c>
      <c r="B455" s="6">
        <v>0</v>
      </c>
    </row>
    <row r="456" spans="1:2" s="1" customFormat="1" ht="17.25" customHeight="1">
      <c r="A456" s="11" t="s">
        <v>851</v>
      </c>
      <c r="B456" s="6">
        <v>0</v>
      </c>
    </row>
    <row r="457" spans="1:2" s="1" customFormat="1" ht="17.25" customHeight="1">
      <c r="A457" s="11" t="s">
        <v>852</v>
      </c>
      <c r="B457" s="6">
        <v>0</v>
      </c>
    </row>
    <row r="458" spans="1:2" s="1" customFormat="1" ht="17.25" customHeight="1">
      <c r="A458" s="11" t="s">
        <v>853</v>
      </c>
      <c r="B458" s="6">
        <v>0</v>
      </c>
    </row>
    <row r="459" spans="1:2" s="1" customFormat="1" ht="17.25" customHeight="1">
      <c r="A459" s="11" t="s">
        <v>854</v>
      </c>
      <c r="B459" s="6">
        <v>0</v>
      </c>
    </row>
    <row r="460" spans="1:2" s="1" customFormat="1" ht="17.25" customHeight="1">
      <c r="A460" s="11" t="s">
        <v>855</v>
      </c>
      <c r="B460" s="6">
        <v>0</v>
      </c>
    </row>
    <row r="461" spans="1:2" s="1" customFormat="1" ht="17.25" customHeight="1">
      <c r="A461" s="11" t="s">
        <v>856</v>
      </c>
      <c r="B461" s="6">
        <v>0</v>
      </c>
    </row>
    <row r="462" spans="1:2" s="1" customFormat="1" ht="17.25" customHeight="1">
      <c r="A462" s="11" t="s">
        <v>857</v>
      </c>
      <c r="B462" s="6">
        <v>0</v>
      </c>
    </row>
    <row r="463" spans="1:2" s="1" customFormat="1" ht="17.25" customHeight="1">
      <c r="A463" s="11" t="s">
        <v>858</v>
      </c>
      <c r="B463" s="6">
        <v>0</v>
      </c>
    </row>
    <row r="464" spans="1:2" s="1" customFormat="1" ht="17.25" customHeight="1">
      <c r="A464" s="11" t="s">
        <v>859</v>
      </c>
      <c r="B464" s="6">
        <v>0</v>
      </c>
    </row>
    <row r="465" spans="1:2" s="1" customFormat="1" ht="17.25" customHeight="1">
      <c r="A465" s="11" t="s">
        <v>860</v>
      </c>
      <c r="B465" s="6">
        <v>0</v>
      </c>
    </row>
    <row r="466" spans="1:2" s="1" customFormat="1" ht="17.25" customHeight="1">
      <c r="A466" s="11" t="s">
        <v>861</v>
      </c>
      <c r="B466" s="6">
        <v>0</v>
      </c>
    </row>
    <row r="467" spans="1:2" s="1" customFormat="1" ht="17.25" customHeight="1">
      <c r="A467" s="11" t="s">
        <v>862</v>
      </c>
      <c r="B467" s="6">
        <v>6</v>
      </c>
    </row>
    <row r="468" spans="1:2" s="1" customFormat="1" ht="17.25" customHeight="1">
      <c r="A468" s="11" t="s">
        <v>863</v>
      </c>
      <c r="B468" s="6">
        <v>0</v>
      </c>
    </row>
    <row r="469" spans="1:2" s="1" customFormat="1" ht="17.25" customHeight="1">
      <c r="A469" s="11" t="s">
        <v>864</v>
      </c>
      <c r="B469" s="6">
        <v>6</v>
      </c>
    </row>
    <row r="470" spans="1:2" s="1" customFormat="1" ht="17.25" customHeight="1">
      <c r="A470" s="11" t="s">
        <v>865</v>
      </c>
      <c r="B470" s="6">
        <v>0</v>
      </c>
    </row>
    <row r="471" spans="1:2" s="1" customFormat="1" ht="17.25" customHeight="1">
      <c r="A471" s="11" t="s">
        <v>866</v>
      </c>
      <c r="B471" s="6">
        <v>0</v>
      </c>
    </row>
    <row r="472" spans="1:2" s="1" customFormat="1" ht="17.25" customHeight="1">
      <c r="A472" s="11" t="s">
        <v>867</v>
      </c>
      <c r="B472" s="6">
        <v>0</v>
      </c>
    </row>
    <row r="473" spans="1:2" s="1" customFormat="1" ht="17.25" customHeight="1">
      <c r="A473" s="11" t="s">
        <v>868</v>
      </c>
      <c r="B473" s="6">
        <v>0</v>
      </c>
    </row>
    <row r="474" spans="1:2" s="1" customFormat="1" ht="17.25" customHeight="1">
      <c r="A474" s="11" t="s">
        <v>869</v>
      </c>
      <c r="B474" s="6">
        <v>0</v>
      </c>
    </row>
    <row r="475" spans="1:2" s="1" customFormat="1" ht="17.25" customHeight="1">
      <c r="A475" s="11" t="s">
        <v>870</v>
      </c>
      <c r="B475" s="6">
        <v>0</v>
      </c>
    </row>
    <row r="476" spans="1:2" s="1" customFormat="1" ht="17.25" customHeight="1">
      <c r="A476" s="11" t="s">
        <v>871</v>
      </c>
      <c r="B476" s="6">
        <v>0</v>
      </c>
    </row>
    <row r="477" spans="1:2" s="1" customFormat="1" ht="17.25" customHeight="1">
      <c r="A477" s="11" t="s">
        <v>872</v>
      </c>
      <c r="B477" s="6">
        <v>0</v>
      </c>
    </row>
    <row r="478" spans="1:2" s="1" customFormat="1" ht="17.25" customHeight="1">
      <c r="A478" s="11" t="s">
        <v>873</v>
      </c>
      <c r="B478" s="6">
        <v>0</v>
      </c>
    </row>
    <row r="479" spans="1:2" s="1" customFormat="1" ht="17.25" customHeight="1">
      <c r="A479" s="11" t="s">
        <v>874</v>
      </c>
      <c r="B479" s="6">
        <v>0</v>
      </c>
    </row>
    <row r="480" spans="1:2" s="1" customFormat="1" ht="17.25" customHeight="1">
      <c r="A480" s="11" t="s">
        <v>875</v>
      </c>
      <c r="B480" s="6">
        <v>0</v>
      </c>
    </row>
    <row r="481" spans="1:2" s="1" customFormat="1" ht="17.25" customHeight="1">
      <c r="A481" s="11" t="s">
        <v>876</v>
      </c>
      <c r="B481" s="6">
        <v>0</v>
      </c>
    </row>
    <row r="482" spans="1:2" s="1" customFormat="1" ht="17.25" customHeight="1">
      <c r="A482" s="11" t="s">
        <v>877</v>
      </c>
      <c r="B482" s="6">
        <v>0</v>
      </c>
    </row>
    <row r="483" spans="1:2" s="1" customFormat="1" ht="17.25" customHeight="1">
      <c r="A483" s="11" t="s">
        <v>878</v>
      </c>
      <c r="B483" s="6">
        <v>0</v>
      </c>
    </row>
    <row r="484" spans="1:2" s="1" customFormat="1" ht="17.25" customHeight="1">
      <c r="A484" s="11" t="s">
        <v>710</v>
      </c>
      <c r="B484" s="6">
        <v>0</v>
      </c>
    </row>
    <row r="485" spans="1:2" s="1" customFormat="1" ht="17.25" customHeight="1">
      <c r="A485" s="11" t="s">
        <v>879</v>
      </c>
      <c r="B485" s="6">
        <v>0</v>
      </c>
    </row>
    <row r="486" spans="1:2" s="1" customFormat="1" ht="17.25" customHeight="1">
      <c r="A486" s="11" t="s">
        <v>880</v>
      </c>
      <c r="B486" s="6">
        <v>0</v>
      </c>
    </row>
    <row r="487" spans="1:2" s="1" customFormat="1" ht="17.25" customHeight="1">
      <c r="A487" s="11" t="s">
        <v>881</v>
      </c>
      <c r="B487" s="6">
        <v>0</v>
      </c>
    </row>
    <row r="488" spans="1:2" s="1" customFormat="1" ht="17.25" customHeight="1">
      <c r="A488" s="11" t="s">
        <v>882</v>
      </c>
      <c r="B488" s="6">
        <v>2733</v>
      </c>
    </row>
    <row r="489" spans="1:2" s="1" customFormat="1" ht="17.25" customHeight="1">
      <c r="A489" s="11" t="s">
        <v>883</v>
      </c>
      <c r="B489" s="6">
        <v>2733</v>
      </c>
    </row>
    <row r="490" spans="1:2" s="1" customFormat="1" ht="17.25" customHeight="1">
      <c r="A490" s="11" t="s">
        <v>884</v>
      </c>
      <c r="B490" s="6">
        <v>0</v>
      </c>
    </row>
    <row r="491" spans="1:2" s="1" customFormat="1" ht="17.25" customHeight="1">
      <c r="A491" s="11" t="s">
        <v>885</v>
      </c>
      <c r="B491" s="6">
        <v>0</v>
      </c>
    </row>
    <row r="492" spans="1:2" s="1" customFormat="1" ht="17.25" customHeight="1">
      <c r="A492" s="11" t="s">
        <v>886</v>
      </c>
      <c r="B492" s="6">
        <v>0</v>
      </c>
    </row>
    <row r="493" spans="1:2" s="1" customFormat="1" ht="17.25" customHeight="1">
      <c r="A493" s="11" t="s">
        <v>887</v>
      </c>
      <c r="B493" s="6">
        <v>0</v>
      </c>
    </row>
    <row r="494" spans="1:2" s="1" customFormat="1" ht="17.25" customHeight="1">
      <c r="A494" s="11" t="s">
        <v>888</v>
      </c>
      <c r="B494" s="6">
        <v>0</v>
      </c>
    </row>
    <row r="495" spans="1:2" s="1" customFormat="1" ht="17.25" customHeight="1">
      <c r="A495" s="11" t="s">
        <v>889</v>
      </c>
      <c r="B495" s="6">
        <v>0</v>
      </c>
    </row>
    <row r="496" spans="1:2" s="1" customFormat="1" ht="17.25" customHeight="1">
      <c r="A496" s="11" t="s">
        <v>890</v>
      </c>
      <c r="B496" s="6">
        <v>38</v>
      </c>
    </row>
    <row r="497" spans="1:2" s="1" customFormat="1" ht="17.25" customHeight="1">
      <c r="A497" s="11" t="s">
        <v>891</v>
      </c>
      <c r="B497" s="6">
        <v>0</v>
      </c>
    </row>
    <row r="498" spans="1:2" s="1" customFormat="1" ht="17.25" customHeight="1">
      <c r="A498" s="11" t="s">
        <v>892</v>
      </c>
      <c r="B498" s="6">
        <v>0</v>
      </c>
    </row>
    <row r="499" spans="1:2" s="1" customFormat="1" ht="17.25" customHeight="1">
      <c r="A499" s="11" t="s">
        <v>893</v>
      </c>
      <c r="B499" s="6">
        <v>0</v>
      </c>
    </row>
    <row r="500" spans="1:2" s="1" customFormat="1" ht="17.25" customHeight="1">
      <c r="A500" s="11" t="s">
        <v>894</v>
      </c>
      <c r="B500" s="6">
        <v>0</v>
      </c>
    </row>
    <row r="501" spans="1:2" s="1" customFormat="1" ht="17.25" customHeight="1">
      <c r="A501" s="11" t="s">
        <v>895</v>
      </c>
      <c r="B501" s="6">
        <v>0</v>
      </c>
    </row>
    <row r="502" spans="1:2" s="1" customFormat="1" ht="17.25" customHeight="1">
      <c r="A502" s="11" t="s">
        <v>896</v>
      </c>
      <c r="B502" s="6">
        <v>0</v>
      </c>
    </row>
    <row r="503" spans="1:2" s="1" customFormat="1" ht="17.25" customHeight="1">
      <c r="A503" s="11" t="s">
        <v>897</v>
      </c>
      <c r="B503" s="6">
        <v>0</v>
      </c>
    </row>
    <row r="504" spans="1:2" s="1" customFormat="1" ht="17.25" customHeight="1">
      <c r="A504" s="11" t="s">
        <v>898</v>
      </c>
      <c r="B504" s="6">
        <v>0</v>
      </c>
    </row>
    <row r="505" spans="1:2" s="1" customFormat="1" ht="17.25" customHeight="1">
      <c r="A505" s="11" t="s">
        <v>899</v>
      </c>
      <c r="B505" s="6">
        <v>0</v>
      </c>
    </row>
    <row r="506" spans="1:2" s="1" customFormat="1" ht="17.25" customHeight="1">
      <c r="A506" s="11" t="s">
        <v>900</v>
      </c>
      <c r="B506" s="6">
        <v>0</v>
      </c>
    </row>
    <row r="507" spans="1:2" s="1" customFormat="1" ht="17.25" customHeight="1">
      <c r="A507" s="11" t="s">
        <v>901</v>
      </c>
      <c r="B507" s="6">
        <v>0</v>
      </c>
    </row>
    <row r="508" spans="1:2" s="1" customFormat="1" ht="17.25" customHeight="1">
      <c r="A508" s="11" t="s">
        <v>902</v>
      </c>
      <c r="B508" s="6">
        <v>0</v>
      </c>
    </row>
    <row r="509" spans="1:2" s="1" customFormat="1" ht="17.25" customHeight="1">
      <c r="A509" s="11" t="s">
        <v>903</v>
      </c>
      <c r="B509" s="6">
        <v>2695</v>
      </c>
    </row>
    <row r="510" spans="1:2" s="1" customFormat="1" ht="17.25" customHeight="1">
      <c r="A510" s="11" t="s">
        <v>904</v>
      </c>
      <c r="B510" s="6">
        <v>0</v>
      </c>
    </row>
    <row r="511" spans="1:2" s="1" customFormat="1" ht="17.25" customHeight="1">
      <c r="A511" s="11" t="s">
        <v>905</v>
      </c>
      <c r="B511" s="6">
        <v>0</v>
      </c>
    </row>
    <row r="512" spans="1:2" s="1" customFormat="1" ht="17.25" customHeight="1">
      <c r="A512" s="11" t="s">
        <v>906</v>
      </c>
      <c r="B512" s="6">
        <v>0</v>
      </c>
    </row>
    <row r="513" spans="1:2" s="1" customFormat="1" ht="17.25" customHeight="1">
      <c r="A513" s="11" t="s">
        <v>907</v>
      </c>
      <c r="B513" s="6">
        <v>0</v>
      </c>
    </row>
    <row r="514" spans="1:2" s="1" customFormat="1" ht="17.25" customHeight="1">
      <c r="A514" s="11" t="s">
        <v>908</v>
      </c>
      <c r="B514" s="6">
        <v>0</v>
      </c>
    </row>
    <row r="515" spans="1:2" s="1" customFormat="1" ht="17.25" customHeight="1">
      <c r="A515" s="11" t="s">
        <v>909</v>
      </c>
      <c r="B515" s="6">
        <v>0</v>
      </c>
    </row>
    <row r="516" spans="1:2" s="1" customFormat="1" ht="17.25" customHeight="1">
      <c r="A516" s="11" t="s">
        <v>910</v>
      </c>
      <c r="B516" s="6">
        <v>0</v>
      </c>
    </row>
    <row r="517" spans="1:2" s="1" customFormat="1" ht="17.25" customHeight="1">
      <c r="A517" s="11" t="s">
        <v>911</v>
      </c>
      <c r="B517" s="6">
        <v>0</v>
      </c>
    </row>
    <row r="518" spans="1:2" s="1" customFormat="1" ht="17.25" customHeight="1">
      <c r="A518" s="11" t="s">
        <v>912</v>
      </c>
      <c r="B518" s="6">
        <v>0</v>
      </c>
    </row>
    <row r="519" spans="1:2" s="1" customFormat="1" ht="17.25" customHeight="1">
      <c r="A519" s="11" t="s">
        <v>913</v>
      </c>
      <c r="B519" s="6">
        <v>0</v>
      </c>
    </row>
    <row r="520" spans="1:2" s="1" customFormat="1" ht="17.25" customHeight="1">
      <c r="A520" s="11" t="s">
        <v>914</v>
      </c>
      <c r="B520" s="6">
        <v>0</v>
      </c>
    </row>
    <row r="521" spans="1:2" s="1" customFormat="1" ht="17.25" customHeight="1">
      <c r="A521" s="11" t="s">
        <v>915</v>
      </c>
      <c r="B521" s="6">
        <v>0</v>
      </c>
    </row>
    <row r="522" spans="1:2" s="1" customFormat="1" ht="17.25" customHeight="1">
      <c r="A522" s="11" t="s">
        <v>916</v>
      </c>
      <c r="B522" s="6">
        <v>0</v>
      </c>
    </row>
    <row r="523" spans="1:2" s="1" customFormat="1" ht="17.25" customHeight="1">
      <c r="A523" s="11" t="s">
        <v>917</v>
      </c>
      <c r="B523" s="6">
        <v>0</v>
      </c>
    </row>
    <row r="524" spans="1:2" s="1" customFormat="1" ht="17.25" customHeight="1">
      <c r="A524" s="11" t="s">
        <v>918</v>
      </c>
      <c r="B524" s="6">
        <v>0</v>
      </c>
    </row>
    <row r="525" spans="1:2" s="1" customFormat="1" ht="17.25" customHeight="1">
      <c r="A525" s="11" t="s">
        <v>919</v>
      </c>
      <c r="B525" s="6">
        <v>0</v>
      </c>
    </row>
    <row r="526" spans="1:2" s="1" customFormat="1" ht="17.25" customHeight="1">
      <c r="A526" s="11" t="s">
        <v>920</v>
      </c>
      <c r="B526" s="6">
        <v>0</v>
      </c>
    </row>
    <row r="527" spans="1:2" s="1" customFormat="1" ht="17.25" customHeight="1">
      <c r="A527" s="11" t="s">
        <v>921</v>
      </c>
      <c r="B527" s="6">
        <v>0</v>
      </c>
    </row>
    <row r="528" spans="1:2" s="1" customFormat="1" ht="17.25" customHeight="1">
      <c r="A528" s="11" t="s">
        <v>922</v>
      </c>
      <c r="B528" s="6">
        <v>0</v>
      </c>
    </row>
    <row r="529" spans="1:2" s="1" customFormat="1" ht="17.25" customHeight="1">
      <c r="A529" s="11" t="s">
        <v>923</v>
      </c>
      <c r="B529" s="6">
        <v>8030</v>
      </c>
    </row>
    <row r="530" spans="1:2" s="1" customFormat="1" ht="17.25" customHeight="1">
      <c r="A530" s="11" t="s">
        <v>924</v>
      </c>
      <c r="B530" s="6">
        <v>0</v>
      </c>
    </row>
    <row r="531" spans="1:2" s="1" customFormat="1" ht="17.25" customHeight="1">
      <c r="A531" s="11" t="s">
        <v>925</v>
      </c>
      <c r="B531" s="6">
        <v>0</v>
      </c>
    </row>
    <row r="532" spans="1:2" s="1" customFormat="1" ht="17.25" customHeight="1">
      <c r="A532" s="11" t="s">
        <v>926</v>
      </c>
      <c r="B532" s="6">
        <v>0</v>
      </c>
    </row>
    <row r="533" spans="1:2" s="1" customFormat="1" ht="17.25" customHeight="1">
      <c r="A533" s="11" t="s">
        <v>927</v>
      </c>
      <c r="B533" s="6">
        <v>0</v>
      </c>
    </row>
    <row r="534" spans="1:2" s="1" customFormat="1" ht="17.25" customHeight="1">
      <c r="A534" s="11" t="s">
        <v>928</v>
      </c>
      <c r="B534" s="6">
        <v>0</v>
      </c>
    </row>
    <row r="535" spans="1:2" s="1" customFormat="1" ht="17.25" customHeight="1">
      <c r="A535" s="11" t="s">
        <v>929</v>
      </c>
      <c r="B535" s="6">
        <v>0</v>
      </c>
    </row>
    <row r="536" spans="1:2" s="1" customFormat="1" ht="17.25" customHeight="1">
      <c r="A536" s="11" t="s">
        <v>930</v>
      </c>
      <c r="B536" s="6">
        <v>0</v>
      </c>
    </row>
    <row r="537" spans="1:2" s="1" customFormat="1" ht="17.25" customHeight="1">
      <c r="A537" s="11" t="s">
        <v>931</v>
      </c>
      <c r="B537" s="6">
        <v>0</v>
      </c>
    </row>
    <row r="538" spans="1:2" s="1" customFormat="1" ht="17.25" customHeight="1">
      <c r="A538" s="11" t="s">
        <v>932</v>
      </c>
      <c r="B538" s="6">
        <v>351</v>
      </c>
    </row>
    <row r="539" spans="1:2" s="1" customFormat="1" ht="17.25" customHeight="1">
      <c r="A539" s="11" t="s">
        <v>933</v>
      </c>
      <c r="B539" s="6">
        <v>41</v>
      </c>
    </row>
    <row r="540" spans="1:2" s="1" customFormat="1" ht="17.25" customHeight="1">
      <c r="A540" s="11" t="s">
        <v>934</v>
      </c>
      <c r="B540" s="6">
        <v>0</v>
      </c>
    </row>
    <row r="541" spans="1:2" s="1" customFormat="1" ht="17.25" customHeight="1">
      <c r="A541" s="11" t="s">
        <v>935</v>
      </c>
      <c r="B541" s="6">
        <v>0</v>
      </c>
    </row>
    <row r="542" spans="1:2" s="1" customFormat="1" ht="17.25" customHeight="1">
      <c r="A542" s="11" t="s">
        <v>936</v>
      </c>
      <c r="B542" s="6">
        <v>310</v>
      </c>
    </row>
    <row r="543" spans="1:2" s="1" customFormat="1" ht="17.25" customHeight="1">
      <c r="A543" s="11" t="s">
        <v>937</v>
      </c>
      <c r="B543" s="6">
        <v>145</v>
      </c>
    </row>
    <row r="544" spans="1:2" s="1" customFormat="1" ht="17.25" customHeight="1">
      <c r="A544" s="11" t="s">
        <v>938</v>
      </c>
      <c r="B544" s="6">
        <v>0</v>
      </c>
    </row>
    <row r="545" spans="1:2" s="1" customFormat="1" ht="17.25" customHeight="1">
      <c r="A545" s="11" t="s">
        <v>939</v>
      </c>
      <c r="B545" s="6">
        <v>145</v>
      </c>
    </row>
    <row r="546" spans="1:2" s="1" customFormat="1" ht="17.25" customHeight="1">
      <c r="A546" s="11" t="s">
        <v>940</v>
      </c>
      <c r="B546" s="6">
        <v>0</v>
      </c>
    </row>
    <row r="547" spans="1:2" s="1" customFormat="1" ht="17.25" customHeight="1">
      <c r="A547" s="11" t="s">
        <v>941</v>
      </c>
      <c r="B547" s="6">
        <v>0</v>
      </c>
    </row>
    <row r="548" spans="1:2" s="1" customFormat="1" ht="17.25" customHeight="1">
      <c r="A548" s="11" t="s">
        <v>942</v>
      </c>
      <c r="B548" s="6">
        <v>0</v>
      </c>
    </row>
    <row r="549" spans="1:2" s="1" customFormat="1" ht="17.25" customHeight="1">
      <c r="A549" s="11" t="s">
        <v>943</v>
      </c>
      <c r="B549" s="6">
        <v>0</v>
      </c>
    </row>
    <row r="550" spans="1:2" s="1" customFormat="1" ht="17.25" customHeight="1">
      <c r="A550" s="11" t="s">
        <v>944</v>
      </c>
      <c r="B550" s="6">
        <v>0</v>
      </c>
    </row>
    <row r="551" spans="1:2" s="1" customFormat="1" ht="17.25" customHeight="1">
      <c r="A551" s="11" t="s">
        <v>945</v>
      </c>
      <c r="B551" s="6">
        <v>0</v>
      </c>
    </row>
    <row r="552" spans="1:2" s="1" customFormat="1" ht="17.25" customHeight="1">
      <c r="A552" s="11" t="s">
        <v>946</v>
      </c>
      <c r="B552" s="6">
        <v>0</v>
      </c>
    </row>
    <row r="553" spans="1:2" s="1" customFormat="1" ht="17.25" customHeight="1">
      <c r="A553" s="11" t="s">
        <v>947</v>
      </c>
      <c r="B553" s="6">
        <v>5725</v>
      </c>
    </row>
    <row r="554" spans="1:2" s="1" customFormat="1" ht="17.25" customHeight="1">
      <c r="A554" s="11" t="s">
        <v>948</v>
      </c>
      <c r="B554" s="6">
        <v>13</v>
      </c>
    </row>
    <row r="555" spans="1:2" s="1" customFormat="1" ht="17.25" customHeight="1">
      <c r="A555" s="11" t="s">
        <v>949</v>
      </c>
      <c r="B555" s="6">
        <v>0</v>
      </c>
    </row>
    <row r="556" spans="1:2" s="1" customFormat="1" ht="15" customHeight="1">
      <c r="A556" s="11" t="s">
        <v>950</v>
      </c>
      <c r="B556" s="6">
        <v>5712</v>
      </c>
    </row>
    <row r="557" spans="1:2" s="1" customFormat="1" ht="15" customHeight="1">
      <c r="A557" s="11" t="s">
        <v>951</v>
      </c>
      <c r="B557" s="6">
        <v>0</v>
      </c>
    </row>
    <row r="558" spans="1:2" s="1" customFormat="1" ht="17.25" customHeight="1">
      <c r="A558" s="11" t="s">
        <v>952</v>
      </c>
      <c r="B558" s="6">
        <v>0</v>
      </c>
    </row>
    <row r="559" spans="1:2" s="1" customFormat="1" ht="17.25" customHeight="1">
      <c r="A559" s="11" t="s">
        <v>953</v>
      </c>
      <c r="B559" s="6">
        <v>0</v>
      </c>
    </row>
    <row r="560" spans="1:2" s="1" customFormat="1" ht="17.25" customHeight="1">
      <c r="A560" s="11" t="s">
        <v>954</v>
      </c>
      <c r="B560" s="6">
        <v>0</v>
      </c>
    </row>
    <row r="561" spans="1:2" s="1" customFormat="1" ht="17.25" customHeight="1">
      <c r="A561" s="11" t="s">
        <v>955</v>
      </c>
      <c r="B561" s="6">
        <v>44</v>
      </c>
    </row>
    <row r="562" spans="1:2" s="1" customFormat="1" ht="17.25" customHeight="1">
      <c r="A562" s="11" t="s">
        <v>956</v>
      </c>
      <c r="B562" s="6">
        <v>0</v>
      </c>
    </row>
    <row r="563" spans="1:2" s="1" customFormat="1" ht="17.25" customHeight="1">
      <c r="A563" s="11" t="s">
        <v>957</v>
      </c>
      <c r="B563" s="6">
        <v>44</v>
      </c>
    </row>
    <row r="564" spans="1:2" s="1" customFormat="1" ht="17.25" customHeight="1">
      <c r="A564" s="11" t="s">
        <v>958</v>
      </c>
      <c r="B564" s="6">
        <v>1765</v>
      </c>
    </row>
    <row r="565" spans="1:2" s="1" customFormat="1" ht="17.25" customHeight="1">
      <c r="A565" s="11" t="s">
        <v>959</v>
      </c>
      <c r="B565" s="6">
        <v>656</v>
      </c>
    </row>
    <row r="566" spans="1:2" s="1" customFormat="1" ht="17.25" customHeight="1">
      <c r="A566" s="11" t="s">
        <v>960</v>
      </c>
      <c r="B566" s="6">
        <v>0</v>
      </c>
    </row>
    <row r="567" spans="1:2" s="1" customFormat="1" ht="17.25" customHeight="1">
      <c r="A567" s="11" t="s">
        <v>961</v>
      </c>
      <c r="B567" s="6">
        <v>656</v>
      </c>
    </row>
    <row r="568" spans="1:2" s="1" customFormat="1" ht="17.25" customHeight="1">
      <c r="A568" s="11" t="s">
        <v>962</v>
      </c>
      <c r="B568" s="6">
        <v>0</v>
      </c>
    </row>
    <row r="569" spans="1:2" s="1" customFormat="1" ht="17.25" customHeight="1">
      <c r="A569" s="11" t="s">
        <v>963</v>
      </c>
      <c r="B569" s="6">
        <v>0</v>
      </c>
    </row>
    <row r="570" spans="1:2" s="1" customFormat="1" ht="17.25" customHeight="1">
      <c r="A570" s="11" t="s">
        <v>964</v>
      </c>
      <c r="B570" s="6">
        <v>0</v>
      </c>
    </row>
    <row r="571" spans="1:2" s="1" customFormat="1" ht="17.25" customHeight="1">
      <c r="A571" s="11" t="s">
        <v>965</v>
      </c>
      <c r="B571" s="6">
        <v>0</v>
      </c>
    </row>
    <row r="572" spans="1:2" s="1" customFormat="1" ht="17.25" customHeight="1">
      <c r="A572" s="11" t="s">
        <v>966</v>
      </c>
      <c r="B572" s="6">
        <v>0</v>
      </c>
    </row>
    <row r="573" spans="1:2" s="1" customFormat="1" ht="17.25" customHeight="1">
      <c r="A573" s="11" t="s">
        <v>967</v>
      </c>
      <c r="B573" s="6">
        <v>0</v>
      </c>
    </row>
    <row r="574" spans="1:2" s="1" customFormat="1" ht="17.25" customHeight="1">
      <c r="A574" s="11" t="s">
        <v>968</v>
      </c>
      <c r="B574" s="6">
        <v>1632</v>
      </c>
    </row>
    <row r="575" spans="1:2" s="1" customFormat="1" ht="17.25" customHeight="1">
      <c r="A575" s="11" t="s">
        <v>969</v>
      </c>
      <c r="B575" s="6">
        <v>0</v>
      </c>
    </row>
    <row r="576" spans="1:2" s="1" customFormat="1" ht="17.25" customHeight="1">
      <c r="A576" s="11" t="s">
        <v>970</v>
      </c>
      <c r="B576" s="6">
        <v>0</v>
      </c>
    </row>
    <row r="577" spans="1:2" s="1" customFormat="1" ht="17.25" customHeight="1">
      <c r="A577" s="11" t="s">
        <v>971</v>
      </c>
      <c r="B577" s="6">
        <v>0</v>
      </c>
    </row>
    <row r="578" spans="1:2" s="1" customFormat="1" ht="17.25" customHeight="1">
      <c r="A578" s="11" t="s">
        <v>972</v>
      </c>
      <c r="B578" s="6">
        <v>0</v>
      </c>
    </row>
    <row r="579" spans="1:2" s="1" customFormat="1" ht="17.25" customHeight="1">
      <c r="A579" s="11" t="s">
        <v>973</v>
      </c>
      <c r="B579" s="6">
        <v>1632</v>
      </c>
    </row>
    <row r="580" spans="1:2" s="1" customFormat="1" ht="17.25" customHeight="1">
      <c r="A580" s="11"/>
      <c r="B580" s="42"/>
    </row>
    <row r="581" spans="1:2" s="1" customFormat="1" ht="17.25" customHeight="1">
      <c r="A581" s="11"/>
      <c r="B581" s="42"/>
    </row>
    <row r="582" spans="1:2" s="1" customFormat="1" ht="17.25" customHeight="1">
      <c r="A582" s="11"/>
      <c r="B582" s="42"/>
    </row>
    <row r="583" spans="1:2" s="1" customFormat="1" ht="17.25" customHeight="1">
      <c r="A583" s="11"/>
      <c r="B583" s="42"/>
    </row>
    <row r="584" spans="1:2" s="1" customFormat="1" ht="17.25" customHeight="1">
      <c r="A584" s="11"/>
      <c r="B584" s="42"/>
    </row>
    <row r="585" spans="1:2" s="1" customFormat="1" ht="17.25" customHeight="1">
      <c r="A585" s="11"/>
      <c r="B585" s="42"/>
    </row>
    <row r="586" spans="1:2" s="1" customFormat="1" ht="17.25" customHeight="1">
      <c r="A586" s="11"/>
      <c r="B586" s="42"/>
    </row>
    <row r="587" spans="1:2" s="1" customFormat="1" ht="17.25" customHeight="1">
      <c r="A587" s="11"/>
      <c r="B587" s="42"/>
    </row>
    <row r="588" spans="1:2" s="1" customFormat="1" ht="17.25" customHeight="1">
      <c r="A588" s="11"/>
      <c r="B588" s="42"/>
    </row>
    <row r="589" spans="1:2" s="1" customFormat="1" ht="17.25" customHeight="1">
      <c r="A589" s="11"/>
      <c r="B589" s="42"/>
    </row>
    <row r="590" spans="1:2" s="1" customFormat="1" ht="17.25" customHeight="1">
      <c r="A590" s="11"/>
      <c r="B590" s="42"/>
    </row>
    <row r="591" spans="1:2" s="1" customFormat="1" ht="17.25" customHeight="1">
      <c r="A591" s="11"/>
      <c r="B591" s="42"/>
    </row>
    <row r="592" spans="1:2" s="1" customFormat="1" ht="17.25" customHeight="1">
      <c r="A592" s="11"/>
      <c r="B592" s="42"/>
    </row>
    <row r="593" spans="1:2" s="1" customFormat="1" ht="17.25" customHeight="1">
      <c r="A593" s="11"/>
      <c r="B593" s="42"/>
    </row>
    <row r="594" spans="1:2" s="1" customFormat="1" ht="17.25" customHeight="1">
      <c r="A594" s="11"/>
      <c r="B594" s="42"/>
    </row>
    <row r="595" spans="1:2" s="1" customFormat="1" ht="17.25" customHeight="1">
      <c r="A595" s="11"/>
      <c r="B595" s="42"/>
    </row>
    <row r="596" spans="1:2" s="1" customFormat="1" ht="17.25" customHeight="1">
      <c r="A596" s="11"/>
      <c r="B596" s="42"/>
    </row>
    <row r="597" spans="1:2" s="1" customFormat="1" ht="17.25" customHeight="1">
      <c r="A597" s="11"/>
      <c r="B597" s="42"/>
    </row>
    <row r="598" spans="1:2" s="1" customFormat="1" ht="17.25" customHeight="1">
      <c r="A598" s="11"/>
      <c r="B598" s="42"/>
    </row>
    <row r="599" spans="1:2" s="1" customFormat="1" ht="17.25" customHeight="1">
      <c r="A599" s="11"/>
      <c r="B599" s="42"/>
    </row>
    <row r="600" spans="1:2" s="1" customFormat="1" ht="17.25" customHeight="1">
      <c r="A600" s="11"/>
      <c r="B600" s="42"/>
    </row>
    <row r="601" spans="1:2" s="1" customFormat="1" ht="17.25" customHeight="1">
      <c r="A601" s="11"/>
      <c r="B601" s="42"/>
    </row>
    <row r="602" spans="1:2" s="1" customFormat="1" ht="17.25" customHeight="1">
      <c r="A602" s="11"/>
      <c r="B602" s="42"/>
    </row>
    <row r="603" spans="1:2" s="1" customFormat="1" ht="17.25" customHeight="1">
      <c r="A603" s="11"/>
      <c r="B603" s="42"/>
    </row>
    <row r="604" spans="1:2" s="1" customFormat="1" ht="17.25" customHeight="1">
      <c r="A604" s="11"/>
      <c r="B604" s="42"/>
    </row>
    <row r="605" spans="1:2" s="1" customFormat="1" ht="17.25" customHeight="1">
      <c r="A605" s="11"/>
      <c r="B605" s="42"/>
    </row>
    <row r="606" spans="1:2" s="1" customFormat="1" ht="17.25" customHeight="1">
      <c r="A606" s="11"/>
      <c r="B606" s="42"/>
    </row>
    <row r="607" spans="1:2" s="1" customFormat="1" ht="17.25" customHeight="1">
      <c r="A607" s="11"/>
      <c r="B607" s="42"/>
    </row>
    <row r="608" spans="1:2" s="1" customFormat="1" ht="17.25" customHeight="1">
      <c r="A608" s="11"/>
      <c r="B608" s="42"/>
    </row>
    <row r="609" spans="1:2" s="1" customFormat="1" ht="17.25" customHeight="1">
      <c r="A609" s="11"/>
      <c r="B609" s="42"/>
    </row>
    <row r="610" spans="1:2" s="1" customFormat="1" ht="17.25" customHeight="1">
      <c r="A610" s="11"/>
      <c r="B610" s="42"/>
    </row>
    <row r="611" spans="1:2" s="1" customFormat="1" ht="17.25" customHeight="1">
      <c r="A611" s="11"/>
      <c r="B611" s="42"/>
    </row>
    <row r="612" spans="1:2" s="1" customFormat="1" ht="17.25" customHeight="1">
      <c r="A612" s="11"/>
      <c r="B612" s="42"/>
    </row>
    <row r="613" spans="1:2" s="1" customFormat="1" ht="17.25" customHeight="1">
      <c r="A613" s="11"/>
      <c r="B613" s="42"/>
    </row>
    <row r="614" spans="1:2" s="1" customFormat="1" ht="17.25" customHeight="1">
      <c r="A614" s="11"/>
      <c r="B614" s="42"/>
    </row>
    <row r="615" spans="1:2" s="1" customFormat="1" ht="17.25" customHeight="1">
      <c r="A615" s="11"/>
      <c r="B615" s="42"/>
    </row>
    <row r="616" spans="1:2" s="1" customFormat="1" ht="17.25" customHeight="1">
      <c r="A616" s="11"/>
      <c r="B616" s="42"/>
    </row>
    <row r="617" spans="1:2" s="1" customFormat="1" ht="16.5" customHeight="1">
      <c r="A617" s="11"/>
      <c r="B617" s="42"/>
    </row>
    <row r="618" spans="1:2" s="1" customFormat="1" ht="16.5" customHeight="1">
      <c r="A618" s="11"/>
      <c r="B618" s="42"/>
    </row>
    <row r="619" spans="1:2" s="1" customFormat="1" ht="16.5" customHeight="1">
      <c r="A619" s="11"/>
      <c r="B619" s="42"/>
    </row>
    <row r="620" spans="1:2" s="1" customFormat="1" ht="16.5" customHeight="1">
      <c r="A620" s="11"/>
      <c r="B620" s="42"/>
    </row>
    <row r="621" spans="1:2" s="1" customFormat="1" ht="16.5" customHeight="1">
      <c r="A621" s="11"/>
      <c r="B621" s="42"/>
    </row>
    <row r="622" spans="1:2" s="1" customFormat="1" ht="16.5" customHeight="1">
      <c r="A622" s="11"/>
      <c r="B622" s="42"/>
    </row>
    <row r="623" spans="1:2" s="1" customFormat="1" ht="16.5" customHeight="1">
      <c r="A623" s="11"/>
      <c r="B623" s="42"/>
    </row>
    <row r="624" spans="1:2" s="1" customFormat="1" ht="16.5" customHeight="1">
      <c r="A624" s="11"/>
      <c r="B624" s="42"/>
    </row>
    <row r="625" spans="1:2" s="1" customFormat="1" ht="16.5" customHeight="1">
      <c r="A625" s="11"/>
      <c r="B625" s="42"/>
    </row>
    <row r="626" spans="1:2" s="1" customFormat="1" ht="16.5" customHeight="1">
      <c r="A626" s="11"/>
      <c r="B626" s="42"/>
    </row>
    <row r="627" spans="1:2" s="1" customFormat="1" ht="16.5" customHeight="1">
      <c r="A627" s="11"/>
      <c r="B627" s="42"/>
    </row>
    <row r="628" spans="1:2" s="1" customFormat="1" ht="16.5" customHeight="1">
      <c r="A628" s="11"/>
      <c r="B628" s="42"/>
    </row>
    <row r="629" spans="1:2" s="1" customFormat="1" ht="16.5" customHeight="1">
      <c r="A629" s="11"/>
      <c r="B629" s="42"/>
    </row>
    <row r="630" spans="1:2" s="1" customFormat="1" ht="16.5" customHeight="1">
      <c r="A630" s="11"/>
      <c r="B630" s="42"/>
    </row>
    <row r="631" spans="1:2" s="1" customFormat="1" ht="16.5" customHeight="1">
      <c r="A631" s="11"/>
      <c r="B631" s="42"/>
    </row>
    <row r="632" spans="1:2" s="1" customFormat="1" ht="16.5" customHeight="1">
      <c r="A632" s="11"/>
      <c r="B632" s="42"/>
    </row>
    <row r="633" spans="1:2" s="1" customFormat="1" ht="16.5" customHeight="1">
      <c r="A633" s="11"/>
      <c r="B633" s="42"/>
    </row>
    <row r="634" spans="1:2" s="1" customFormat="1" ht="16.5" customHeight="1">
      <c r="A634" s="11"/>
      <c r="B634" s="42"/>
    </row>
    <row r="635" spans="1:2" s="1" customFormat="1" ht="16.5" customHeight="1">
      <c r="A635" s="11"/>
      <c r="B635" s="42"/>
    </row>
    <row r="636" spans="1:2" s="1" customFormat="1" ht="16.5" customHeight="1">
      <c r="A636" s="11"/>
      <c r="B636" s="42"/>
    </row>
    <row r="637" spans="1:2" s="1" customFormat="1" ht="16.5" customHeight="1">
      <c r="A637" s="11"/>
      <c r="B637" s="42"/>
    </row>
    <row r="638" spans="1:2" s="1" customFormat="1" ht="16.5" customHeight="1">
      <c r="A638" s="11"/>
      <c r="B638" s="42"/>
    </row>
    <row r="639" spans="1:2" s="1" customFormat="1" ht="16.5" customHeight="1">
      <c r="A639" s="11"/>
      <c r="B639" s="42"/>
    </row>
    <row r="640" spans="1:2" s="1" customFormat="1" ht="16.5" customHeight="1">
      <c r="A640" s="11"/>
      <c r="B640" s="42"/>
    </row>
    <row r="641" spans="1:2" s="1" customFormat="1" ht="16.5" customHeight="1">
      <c r="A641" s="11"/>
      <c r="B641" s="42"/>
    </row>
    <row r="642" spans="1:2" s="1" customFormat="1" ht="16.5" customHeight="1">
      <c r="A642" s="11"/>
      <c r="B642" s="42"/>
    </row>
    <row r="643" spans="1:2" s="1" customFormat="1" ht="16.5" customHeight="1">
      <c r="A643" s="11"/>
      <c r="B643" s="42"/>
    </row>
    <row r="644" spans="1:2" s="1" customFormat="1" ht="16.5" customHeight="1">
      <c r="A644" s="11"/>
      <c r="B644" s="42"/>
    </row>
    <row r="645" spans="1:2" s="1" customFormat="1" ht="16.5" customHeight="1">
      <c r="A645" s="11"/>
      <c r="B645" s="42"/>
    </row>
    <row r="646" spans="1:2" s="1" customFormat="1" ht="17.25" customHeight="1">
      <c r="A646" s="11"/>
      <c r="B646" s="42"/>
    </row>
    <row r="647" spans="1:2" s="1" customFormat="1" ht="17.25" customHeight="1">
      <c r="A647" s="11"/>
      <c r="B647" s="42"/>
    </row>
    <row r="648" spans="1:2" s="1" customFormat="1" ht="17.25" customHeight="1">
      <c r="A648" s="11"/>
      <c r="B648" s="42"/>
    </row>
    <row r="649" spans="1:2" s="1" customFormat="1" ht="17.25" customHeight="1">
      <c r="A649" s="11"/>
      <c r="B649" s="42"/>
    </row>
    <row r="650" spans="1:2" s="1" customFormat="1" ht="17.25" customHeight="1">
      <c r="A650" s="11"/>
      <c r="B650" s="42"/>
    </row>
    <row r="651" spans="1:2" s="1" customFormat="1" ht="17.25" customHeight="1">
      <c r="A651" s="11"/>
      <c r="B651" s="42"/>
    </row>
    <row r="652" spans="1:2" s="1" customFormat="1" ht="17.25" customHeight="1">
      <c r="A652" s="11"/>
      <c r="B652" s="42"/>
    </row>
    <row r="653" spans="1:2" s="1" customFormat="1" ht="17.25" customHeight="1">
      <c r="A653" s="11"/>
      <c r="B653" s="42"/>
    </row>
    <row r="654" spans="1:2" s="1" customFormat="1" ht="17.25" customHeight="1">
      <c r="A654" s="11"/>
      <c r="B654" s="42"/>
    </row>
    <row r="655" spans="1:2" s="1" customFormat="1" ht="17.25" customHeight="1">
      <c r="A655" s="11"/>
      <c r="B655" s="42"/>
    </row>
    <row r="656" spans="1:2" s="1" customFormat="1" ht="17.25" customHeight="1">
      <c r="A656" s="11"/>
      <c r="B656" s="42"/>
    </row>
    <row r="657" spans="1:2" s="1" customFormat="1" ht="17.25" customHeight="1">
      <c r="A657" s="11"/>
      <c r="B657" s="42"/>
    </row>
    <row r="658" spans="1:2" s="1" customFormat="1" ht="17.25" customHeight="1">
      <c r="A658" s="11"/>
      <c r="B658" s="42"/>
    </row>
    <row r="659" spans="1:2" s="1" customFormat="1" ht="17.25" customHeight="1">
      <c r="A659" s="11"/>
      <c r="B659" s="42"/>
    </row>
    <row r="660" spans="1:2" s="1" customFormat="1" ht="17.25" customHeight="1">
      <c r="A660" s="11"/>
      <c r="B660" s="42"/>
    </row>
    <row r="661" spans="1:2" s="1" customFormat="1" ht="17.25" customHeight="1">
      <c r="A661" s="11"/>
      <c r="B661" s="42"/>
    </row>
    <row r="662" spans="1:2" s="1" customFormat="1" ht="17.25" customHeight="1">
      <c r="A662" s="11"/>
      <c r="B662" s="42"/>
    </row>
    <row r="663" spans="1:2" s="1" customFormat="1" ht="17.25" customHeight="1">
      <c r="A663" s="11"/>
      <c r="B663" s="42"/>
    </row>
    <row r="664" spans="1:2" s="1" customFormat="1" ht="17.25" customHeight="1">
      <c r="A664" s="11"/>
      <c r="B664" s="42"/>
    </row>
    <row r="665" spans="1:2" s="1" customFormat="1" ht="17.25" customHeight="1">
      <c r="A665" s="11"/>
      <c r="B665" s="42"/>
    </row>
    <row r="666" spans="1:2" s="1" customFormat="1" ht="17.25" customHeight="1">
      <c r="A666" s="11"/>
      <c r="B666" s="42"/>
    </row>
    <row r="667" spans="1:2" s="1" customFormat="1" ht="17.25" customHeight="1">
      <c r="A667" s="11"/>
      <c r="B667" s="42"/>
    </row>
    <row r="668" spans="1:2" s="1" customFormat="1" ht="17.25" customHeight="1">
      <c r="A668" s="11"/>
      <c r="B668" s="42"/>
    </row>
    <row r="669" spans="1:2" s="1" customFormat="1" ht="17.25" customHeight="1">
      <c r="A669" s="11"/>
      <c r="B669" s="42"/>
    </row>
    <row r="670" spans="1:2" s="1" customFormat="1" ht="17.25" customHeight="1">
      <c r="A670" s="11"/>
      <c r="B670" s="42"/>
    </row>
    <row r="671" spans="1:2" s="1" customFormat="1" ht="17.25" customHeight="1">
      <c r="A671" s="11"/>
      <c r="B671" s="42"/>
    </row>
    <row r="672" spans="1:2" s="1" customFormat="1" ht="17.25" customHeight="1">
      <c r="A672" s="11"/>
      <c r="B672" s="42"/>
    </row>
    <row r="673" spans="1:2" s="1" customFormat="1" ht="17.25" customHeight="1">
      <c r="A673" s="11"/>
      <c r="B673" s="42"/>
    </row>
    <row r="674" spans="1:2" s="1" customFormat="1" ht="17.25" customHeight="1">
      <c r="A674" s="11"/>
      <c r="B674" s="42"/>
    </row>
    <row r="675" spans="1:2" s="1" customFormat="1" ht="17.25" customHeight="1">
      <c r="A675" s="11"/>
      <c r="B675" s="42"/>
    </row>
    <row r="676" spans="1:2" s="1" customFormat="1" ht="17.25" customHeight="1">
      <c r="A676" s="11"/>
      <c r="B676" s="42"/>
    </row>
    <row r="677" spans="1:2" s="1" customFormat="1" ht="17.25" customHeight="1">
      <c r="A677" s="11"/>
      <c r="B677" s="42"/>
    </row>
    <row r="678" spans="1:2" s="1" customFormat="1" ht="17.25" customHeight="1">
      <c r="A678" s="11"/>
      <c r="B678" s="42"/>
    </row>
    <row r="679" spans="1:2" s="1" customFormat="1" ht="17.25" customHeight="1">
      <c r="A679" s="11"/>
      <c r="B679" s="42"/>
    </row>
    <row r="680" spans="1:2" s="1" customFormat="1" ht="17.25" customHeight="1">
      <c r="A680" s="11"/>
      <c r="B680" s="42"/>
    </row>
    <row r="681" spans="1:2" s="1" customFormat="1" ht="17.25" customHeight="1">
      <c r="A681" s="11"/>
      <c r="B681" s="42"/>
    </row>
    <row r="682" spans="1:2" s="1" customFormat="1" ht="17.25" customHeight="1">
      <c r="A682" s="11"/>
      <c r="B682" s="42"/>
    </row>
    <row r="683" spans="1:2" s="1" customFormat="1" ht="17.25" customHeight="1">
      <c r="A683" s="11"/>
      <c r="B683" s="42"/>
    </row>
    <row r="684" spans="1:2" s="1" customFormat="1" ht="17.25" customHeight="1">
      <c r="A684" s="11"/>
      <c r="B684" s="42"/>
    </row>
    <row r="685" spans="1:2" s="1" customFormat="1" ht="17.25" customHeight="1">
      <c r="A685" s="11"/>
      <c r="B685" s="42"/>
    </row>
    <row r="686" spans="1:2" s="1" customFormat="1" ht="17.25" customHeight="1">
      <c r="A686" s="11"/>
      <c r="B686" s="42"/>
    </row>
    <row r="687" spans="1:2" s="1" customFormat="1" ht="17.25" customHeight="1">
      <c r="A687" s="11"/>
      <c r="B687" s="42"/>
    </row>
    <row r="688" spans="1:2" s="1" customFormat="1" ht="17.25" customHeight="1">
      <c r="A688" s="4" t="s">
        <v>145</v>
      </c>
      <c r="B688" s="6">
        <v>82687</v>
      </c>
    </row>
    <row r="689"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C1379"/>
  <sheetViews>
    <sheetView showGridLines="0" showZeros="0" workbookViewId="0" topLeftCell="A1">
      <selection activeCell="C1379" sqref="A1:C1379"/>
    </sheetView>
  </sheetViews>
  <sheetFormatPr defaultColWidth="9.125" defaultRowHeight="14.25"/>
  <cols>
    <col min="2" max="2" width="52.25390625" style="1" customWidth="1"/>
    <col min="3" max="3" width="26.625" style="1" customWidth="1"/>
  </cols>
  <sheetData>
    <row r="1" spans="2:3" s="1" customFormat="1" ht="28.5" customHeight="1">
      <c r="B1" s="2" t="s">
        <v>974</v>
      </c>
      <c r="C1" s="2"/>
    </row>
    <row r="2" spans="2:3" s="1" customFormat="1" ht="16.5" customHeight="1">
      <c r="B2" s="3" t="s">
        <v>25</v>
      </c>
      <c r="C2" s="3"/>
    </row>
    <row r="3" spans="2:3" s="1" customFormat="1" ht="16.5" customHeight="1">
      <c r="B3" s="3" t="s">
        <v>93</v>
      </c>
      <c r="C3" s="3"/>
    </row>
    <row r="4" spans="1:3" s="1" customFormat="1" ht="16.5" customHeight="1">
      <c r="A4" s="118" t="s">
        <v>975</v>
      </c>
      <c r="B4" s="4" t="s">
        <v>94</v>
      </c>
      <c r="C4" s="4" t="s">
        <v>97</v>
      </c>
    </row>
    <row r="5" spans="1:3" s="1" customFormat="1" ht="16.5" customHeight="1">
      <c r="A5" s="111">
        <v>201</v>
      </c>
      <c r="B5" s="11" t="s">
        <v>224</v>
      </c>
      <c r="C5" s="6">
        <v>33920</v>
      </c>
    </row>
    <row r="6" spans="1:3" s="1" customFormat="1" ht="16.5" customHeight="1">
      <c r="A6" s="111">
        <v>20101</v>
      </c>
      <c r="B6" s="11" t="s">
        <v>225</v>
      </c>
      <c r="C6" s="6">
        <v>775</v>
      </c>
    </row>
    <row r="7" spans="1:3" s="1" customFormat="1" ht="16.5" customHeight="1">
      <c r="A7" s="111">
        <v>2010101</v>
      </c>
      <c r="B7" s="11" t="s">
        <v>976</v>
      </c>
      <c r="C7" s="6">
        <v>552</v>
      </c>
    </row>
    <row r="8" spans="1:3" s="1" customFormat="1" ht="16.5" customHeight="1">
      <c r="A8" s="111">
        <v>2010102</v>
      </c>
      <c r="B8" s="11" t="s">
        <v>977</v>
      </c>
      <c r="C8" s="6">
        <v>0</v>
      </c>
    </row>
    <row r="9" spans="1:3" s="1" customFormat="1" ht="16.5" customHeight="1">
      <c r="A9" s="111">
        <v>2010103</v>
      </c>
      <c r="B9" s="11" t="s">
        <v>978</v>
      </c>
      <c r="C9" s="6">
        <v>0</v>
      </c>
    </row>
    <row r="10" spans="1:3" s="1" customFormat="1" ht="16.5" customHeight="1">
      <c r="A10" s="111">
        <v>2010104</v>
      </c>
      <c r="B10" s="11" t="s">
        <v>979</v>
      </c>
      <c r="C10" s="6">
        <v>121</v>
      </c>
    </row>
    <row r="11" spans="1:3" s="1" customFormat="1" ht="16.5" customHeight="1">
      <c r="A11" s="111">
        <v>2010105</v>
      </c>
      <c r="B11" s="11" t="s">
        <v>980</v>
      </c>
      <c r="C11" s="6">
        <v>16</v>
      </c>
    </row>
    <row r="12" spans="1:3" s="1" customFormat="1" ht="16.5" customHeight="1">
      <c r="A12" s="111">
        <v>2010106</v>
      </c>
      <c r="B12" s="11" t="s">
        <v>981</v>
      </c>
      <c r="C12" s="6">
        <v>19</v>
      </c>
    </row>
    <row r="13" spans="1:3" s="1" customFormat="1" ht="16.5" customHeight="1">
      <c r="A13" s="111">
        <v>2010107</v>
      </c>
      <c r="B13" s="11" t="s">
        <v>982</v>
      </c>
      <c r="C13" s="6">
        <v>9</v>
      </c>
    </row>
    <row r="14" spans="1:3" s="1" customFormat="1" ht="16.5" customHeight="1">
      <c r="A14" s="111">
        <v>2010108</v>
      </c>
      <c r="B14" s="11" t="s">
        <v>983</v>
      </c>
      <c r="C14" s="6">
        <v>42</v>
      </c>
    </row>
    <row r="15" spans="1:3" s="1" customFormat="1" ht="16.5" customHeight="1">
      <c r="A15" s="111">
        <v>2010109</v>
      </c>
      <c r="B15" s="11" t="s">
        <v>984</v>
      </c>
      <c r="C15" s="6">
        <v>16</v>
      </c>
    </row>
    <row r="16" spans="1:3" s="1" customFormat="1" ht="16.5" customHeight="1">
      <c r="A16" s="111">
        <v>2010150</v>
      </c>
      <c r="B16" s="11" t="s">
        <v>985</v>
      </c>
      <c r="C16" s="6">
        <v>0</v>
      </c>
    </row>
    <row r="17" spans="1:3" s="1" customFormat="1" ht="16.5" customHeight="1">
      <c r="A17" s="111">
        <v>2010199</v>
      </c>
      <c r="B17" s="11" t="s">
        <v>986</v>
      </c>
      <c r="C17" s="6">
        <v>0</v>
      </c>
    </row>
    <row r="18" spans="1:3" s="1" customFormat="1" ht="16.5" customHeight="1">
      <c r="A18" s="111">
        <v>20102</v>
      </c>
      <c r="B18" s="11" t="s">
        <v>226</v>
      </c>
      <c r="C18" s="6">
        <v>537</v>
      </c>
    </row>
    <row r="19" spans="1:3" s="1" customFormat="1" ht="16.5" customHeight="1">
      <c r="A19" s="111">
        <v>2010101</v>
      </c>
      <c r="B19" s="11" t="s">
        <v>976</v>
      </c>
      <c r="C19" s="6">
        <v>311</v>
      </c>
    </row>
    <row r="20" spans="1:3" s="1" customFormat="1" ht="16.5" customHeight="1">
      <c r="A20" s="111">
        <v>2010102</v>
      </c>
      <c r="B20" s="11" t="s">
        <v>977</v>
      </c>
      <c r="C20" s="6">
        <v>0</v>
      </c>
    </row>
    <row r="21" spans="1:3" s="1" customFormat="1" ht="16.5" customHeight="1">
      <c r="A21" s="111">
        <v>2010103</v>
      </c>
      <c r="B21" s="11" t="s">
        <v>978</v>
      </c>
      <c r="C21" s="6">
        <v>0</v>
      </c>
    </row>
    <row r="22" spans="1:3" s="1" customFormat="1" ht="16.5" customHeight="1">
      <c r="A22" s="111">
        <v>2010204</v>
      </c>
      <c r="B22" s="11" t="s">
        <v>987</v>
      </c>
      <c r="C22" s="6">
        <v>109</v>
      </c>
    </row>
    <row r="23" spans="1:3" s="1" customFormat="1" ht="16.5" customHeight="1">
      <c r="A23" s="111">
        <v>2010205</v>
      </c>
      <c r="B23" s="11" t="s">
        <v>988</v>
      </c>
      <c r="C23" s="6">
        <v>52</v>
      </c>
    </row>
    <row r="24" spans="1:3" s="1" customFormat="1" ht="16.5" customHeight="1">
      <c r="A24" s="111">
        <v>2010206</v>
      </c>
      <c r="B24" s="11" t="s">
        <v>989</v>
      </c>
      <c r="C24" s="6">
        <v>65</v>
      </c>
    </row>
    <row r="25" spans="1:3" s="1" customFormat="1" ht="16.5" customHeight="1">
      <c r="A25" s="111">
        <v>2010150</v>
      </c>
      <c r="B25" s="11" t="s">
        <v>985</v>
      </c>
      <c r="C25" s="6">
        <v>0</v>
      </c>
    </row>
    <row r="26" spans="1:3" s="1" customFormat="1" ht="16.5" customHeight="1">
      <c r="A26" s="111">
        <v>2010299</v>
      </c>
      <c r="B26" s="11" t="s">
        <v>990</v>
      </c>
      <c r="C26" s="6">
        <v>0</v>
      </c>
    </row>
    <row r="27" spans="1:3" s="1" customFormat="1" ht="16.5" customHeight="1">
      <c r="A27" s="111">
        <v>20103</v>
      </c>
      <c r="B27" s="11" t="s">
        <v>227</v>
      </c>
      <c r="C27" s="6">
        <v>12701</v>
      </c>
    </row>
    <row r="28" spans="1:3" s="1" customFormat="1" ht="16.5" customHeight="1">
      <c r="A28" s="111">
        <v>2010101</v>
      </c>
      <c r="B28" s="11" t="s">
        <v>976</v>
      </c>
      <c r="C28" s="6">
        <v>11812</v>
      </c>
    </row>
    <row r="29" spans="1:3" s="1" customFormat="1" ht="16.5" customHeight="1">
      <c r="A29" s="111">
        <v>2010102</v>
      </c>
      <c r="B29" s="11" t="s">
        <v>977</v>
      </c>
      <c r="C29" s="6">
        <v>82</v>
      </c>
    </row>
    <row r="30" spans="1:3" s="1" customFormat="1" ht="16.5" customHeight="1">
      <c r="A30" s="111">
        <v>2010103</v>
      </c>
      <c r="B30" s="11" t="s">
        <v>978</v>
      </c>
      <c r="C30" s="6">
        <v>0</v>
      </c>
    </row>
    <row r="31" spans="1:3" s="1" customFormat="1" ht="16.5" customHeight="1">
      <c r="A31" s="111">
        <v>2010304</v>
      </c>
      <c r="B31" s="11" t="s">
        <v>991</v>
      </c>
      <c r="C31" s="6">
        <v>0</v>
      </c>
    </row>
    <row r="32" spans="1:3" s="1" customFormat="1" ht="16.5" customHeight="1">
      <c r="A32" s="111">
        <v>2010305</v>
      </c>
      <c r="B32" s="11" t="s">
        <v>992</v>
      </c>
      <c r="C32" s="6">
        <v>0</v>
      </c>
    </row>
    <row r="33" spans="1:3" s="1" customFormat="1" ht="16.5" customHeight="1">
      <c r="A33" s="111">
        <v>2010306</v>
      </c>
      <c r="B33" s="11" t="s">
        <v>993</v>
      </c>
      <c r="C33" s="6">
        <v>0</v>
      </c>
    </row>
    <row r="34" spans="1:3" s="1" customFormat="1" ht="16.5" customHeight="1">
      <c r="A34" s="111">
        <v>2010307</v>
      </c>
      <c r="B34" s="11" t="s">
        <v>994</v>
      </c>
      <c r="C34" s="6">
        <v>276</v>
      </c>
    </row>
    <row r="35" spans="1:3" s="1" customFormat="1" ht="16.5" customHeight="1">
      <c r="A35" s="111">
        <v>2010308</v>
      </c>
      <c r="B35" s="11" t="s">
        <v>995</v>
      </c>
      <c r="C35" s="6">
        <v>10</v>
      </c>
    </row>
    <row r="36" spans="1:3" s="1" customFormat="1" ht="16.5" customHeight="1">
      <c r="A36" s="111">
        <v>2010309</v>
      </c>
      <c r="B36" s="11" t="s">
        <v>996</v>
      </c>
      <c r="C36" s="6">
        <v>352</v>
      </c>
    </row>
    <row r="37" spans="1:3" s="1" customFormat="1" ht="16.5" customHeight="1">
      <c r="A37" s="111">
        <v>2010150</v>
      </c>
      <c r="B37" s="11" t="s">
        <v>985</v>
      </c>
      <c r="C37" s="6">
        <v>0</v>
      </c>
    </row>
    <row r="38" spans="1:3" s="1" customFormat="1" ht="16.5" customHeight="1">
      <c r="A38" s="111">
        <v>2010399</v>
      </c>
      <c r="B38" s="11" t="s">
        <v>997</v>
      </c>
      <c r="C38" s="6">
        <v>169</v>
      </c>
    </row>
    <row r="39" spans="1:3" s="1" customFormat="1" ht="16.5" customHeight="1">
      <c r="A39" s="111">
        <v>20104</v>
      </c>
      <c r="B39" s="11" t="s">
        <v>228</v>
      </c>
      <c r="C39" s="6">
        <v>770</v>
      </c>
    </row>
    <row r="40" spans="1:3" s="1" customFormat="1" ht="16.5" customHeight="1">
      <c r="A40" s="111">
        <v>2010101</v>
      </c>
      <c r="B40" s="11" t="s">
        <v>976</v>
      </c>
      <c r="C40" s="6">
        <v>470</v>
      </c>
    </row>
    <row r="41" spans="1:3" s="1" customFormat="1" ht="16.5" customHeight="1">
      <c r="A41" s="111">
        <v>2010102</v>
      </c>
      <c r="B41" s="11" t="s">
        <v>977</v>
      </c>
      <c r="C41" s="6">
        <v>0</v>
      </c>
    </row>
    <row r="42" spans="1:3" s="1" customFormat="1" ht="16.5" customHeight="1">
      <c r="A42" s="111">
        <v>2010103</v>
      </c>
      <c r="B42" s="11" t="s">
        <v>978</v>
      </c>
      <c r="C42" s="6">
        <v>0</v>
      </c>
    </row>
    <row r="43" spans="1:3" s="1" customFormat="1" ht="16.5" customHeight="1">
      <c r="A43" s="111">
        <v>2010404</v>
      </c>
      <c r="B43" s="11" t="s">
        <v>998</v>
      </c>
      <c r="C43" s="6">
        <v>40</v>
      </c>
    </row>
    <row r="44" spans="1:3" s="1" customFormat="1" ht="16.5" customHeight="1">
      <c r="A44" s="111">
        <v>2010405</v>
      </c>
      <c r="B44" s="11" t="s">
        <v>999</v>
      </c>
      <c r="C44" s="6">
        <v>20</v>
      </c>
    </row>
    <row r="45" spans="1:3" s="1" customFormat="1" ht="16.5" customHeight="1">
      <c r="A45" s="111">
        <v>2010406</v>
      </c>
      <c r="B45" s="11" t="s">
        <v>1000</v>
      </c>
      <c r="C45" s="6">
        <v>40</v>
      </c>
    </row>
    <row r="46" spans="1:3" s="1" customFormat="1" ht="16.5" customHeight="1">
      <c r="A46" s="111">
        <v>2010407</v>
      </c>
      <c r="B46" s="11" t="s">
        <v>1001</v>
      </c>
      <c r="C46" s="6">
        <v>0</v>
      </c>
    </row>
    <row r="47" spans="1:3" s="1" customFormat="1" ht="16.5" customHeight="1">
      <c r="A47" s="111">
        <v>2010408</v>
      </c>
      <c r="B47" s="11" t="s">
        <v>1002</v>
      </c>
      <c r="C47" s="6">
        <v>0</v>
      </c>
    </row>
    <row r="48" spans="1:3" s="1" customFormat="1" ht="16.5" customHeight="1">
      <c r="A48" s="111">
        <v>2010409</v>
      </c>
      <c r="B48" s="11" t="s">
        <v>1003</v>
      </c>
      <c r="C48" s="6">
        <v>0</v>
      </c>
    </row>
    <row r="49" spans="1:3" s="1" customFormat="1" ht="16.5" customHeight="1">
      <c r="A49" s="111">
        <v>2010150</v>
      </c>
      <c r="B49" s="11" t="s">
        <v>985</v>
      </c>
      <c r="C49" s="6">
        <v>0</v>
      </c>
    </row>
    <row r="50" spans="1:3" s="1" customFormat="1" ht="16.5" customHeight="1">
      <c r="A50" s="111">
        <v>2010499</v>
      </c>
      <c r="B50" s="11" t="s">
        <v>1004</v>
      </c>
      <c r="C50" s="6">
        <v>200</v>
      </c>
    </row>
    <row r="51" spans="1:3" s="1" customFormat="1" ht="16.5" customHeight="1">
      <c r="A51" s="111">
        <v>20105</v>
      </c>
      <c r="B51" s="11" t="s">
        <v>229</v>
      </c>
      <c r="C51" s="6">
        <v>650</v>
      </c>
    </row>
    <row r="52" spans="1:3" s="1" customFormat="1" ht="16.5" customHeight="1">
      <c r="A52" s="111">
        <v>2010101</v>
      </c>
      <c r="B52" s="11" t="s">
        <v>976</v>
      </c>
      <c r="C52" s="6">
        <v>304</v>
      </c>
    </row>
    <row r="53" spans="1:3" s="1" customFormat="1" ht="16.5" customHeight="1">
      <c r="A53" s="111">
        <v>2010102</v>
      </c>
      <c r="B53" s="11" t="s">
        <v>977</v>
      </c>
      <c r="C53" s="6">
        <v>43</v>
      </c>
    </row>
    <row r="54" spans="1:3" s="1" customFormat="1" ht="16.5" customHeight="1">
      <c r="A54" s="111">
        <v>2010103</v>
      </c>
      <c r="B54" s="11" t="s">
        <v>978</v>
      </c>
      <c r="C54" s="6">
        <v>0</v>
      </c>
    </row>
    <row r="55" spans="1:3" s="1" customFormat="1" ht="16.5" customHeight="1">
      <c r="A55" s="111">
        <v>2010504</v>
      </c>
      <c r="B55" s="11" t="s">
        <v>1005</v>
      </c>
      <c r="C55" s="6">
        <v>0</v>
      </c>
    </row>
    <row r="56" spans="1:3" s="1" customFormat="1" ht="16.5" customHeight="1">
      <c r="A56" s="111">
        <v>2010505</v>
      </c>
      <c r="B56" s="11" t="s">
        <v>1006</v>
      </c>
      <c r="C56" s="6">
        <v>30</v>
      </c>
    </row>
    <row r="57" spans="1:3" s="1" customFormat="1" ht="16.5" customHeight="1">
      <c r="A57" s="111">
        <v>2010506</v>
      </c>
      <c r="B57" s="11" t="s">
        <v>1007</v>
      </c>
      <c r="C57" s="6">
        <v>0</v>
      </c>
    </row>
    <row r="58" spans="1:3" s="1" customFormat="1" ht="16.5" customHeight="1">
      <c r="A58" s="111">
        <v>2010507</v>
      </c>
      <c r="B58" s="11" t="s">
        <v>1008</v>
      </c>
      <c r="C58" s="6">
        <v>190</v>
      </c>
    </row>
    <row r="59" spans="1:3" s="1" customFormat="1" ht="16.5" customHeight="1">
      <c r="A59" s="111">
        <v>2010508</v>
      </c>
      <c r="B59" s="11" t="s">
        <v>1009</v>
      </c>
      <c r="C59" s="6">
        <v>83</v>
      </c>
    </row>
    <row r="60" spans="1:3" s="1" customFormat="1" ht="16.5" customHeight="1">
      <c r="A60" s="111">
        <v>2010150</v>
      </c>
      <c r="B60" s="11" t="s">
        <v>985</v>
      </c>
      <c r="C60" s="6">
        <v>0</v>
      </c>
    </row>
    <row r="61" spans="1:3" s="1" customFormat="1" ht="16.5" customHeight="1">
      <c r="A61" s="111">
        <v>2010599</v>
      </c>
      <c r="B61" s="11" t="s">
        <v>1010</v>
      </c>
      <c r="C61" s="6">
        <v>0</v>
      </c>
    </row>
    <row r="62" spans="1:3" s="1" customFormat="1" ht="16.5" customHeight="1">
      <c r="A62" s="111">
        <v>20106</v>
      </c>
      <c r="B62" s="11" t="s">
        <v>230</v>
      </c>
      <c r="C62" s="6">
        <v>2678</v>
      </c>
    </row>
    <row r="63" spans="1:3" s="1" customFormat="1" ht="16.5" customHeight="1">
      <c r="A63" s="111">
        <v>2010101</v>
      </c>
      <c r="B63" s="11" t="s">
        <v>976</v>
      </c>
      <c r="C63" s="6">
        <v>1666</v>
      </c>
    </row>
    <row r="64" spans="1:3" s="1" customFormat="1" ht="16.5" customHeight="1">
      <c r="A64" s="111">
        <v>2010102</v>
      </c>
      <c r="B64" s="11" t="s">
        <v>977</v>
      </c>
      <c r="C64" s="6">
        <v>55</v>
      </c>
    </row>
    <row r="65" spans="1:3" s="1" customFormat="1" ht="16.5" customHeight="1">
      <c r="A65" s="111">
        <v>2010103</v>
      </c>
      <c r="B65" s="11" t="s">
        <v>978</v>
      </c>
      <c r="C65" s="6">
        <v>0</v>
      </c>
    </row>
    <row r="66" spans="1:3" s="1" customFormat="1" ht="16.5" customHeight="1">
      <c r="A66" s="111">
        <v>2010604</v>
      </c>
      <c r="B66" s="11" t="s">
        <v>1011</v>
      </c>
      <c r="C66" s="6">
        <v>75</v>
      </c>
    </row>
    <row r="67" spans="1:3" s="1" customFormat="1" ht="16.5" customHeight="1">
      <c r="A67" s="111">
        <v>2010605</v>
      </c>
      <c r="B67" s="11" t="s">
        <v>1012</v>
      </c>
      <c r="C67" s="6">
        <v>76</v>
      </c>
    </row>
    <row r="68" spans="1:3" s="1" customFormat="1" ht="16.5" customHeight="1">
      <c r="A68" s="111">
        <v>2010606</v>
      </c>
      <c r="B68" s="11" t="s">
        <v>1013</v>
      </c>
      <c r="C68" s="6">
        <v>40</v>
      </c>
    </row>
    <row r="69" spans="1:3" s="1" customFormat="1" ht="16.5" customHeight="1">
      <c r="A69" s="111">
        <v>2010607</v>
      </c>
      <c r="B69" s="11" t="s">
        <v>1014</v>
      </c>
      <c r="C69" s="6">
        <v>180</v>
      </c>
    </row>
    <row r="70" spans="1:3" s="1" customFormat="1" ht="16.5" customHeight="1">
      <c r="A70" s="111">
        <v>2010608</v>
      </c>
      <c r="B70" s="11" t="s">
        <v>1015</v>
      </c>
      <c r="C70" s="6">
        <v>0</v>
      </c>
    </row>
    <row r="71" spans="1:3" s="1" customFormat="1" ht="16.5" customHeight="1">
      <c r="A71" s="111">
        <v>2010150</v>
      </c>
      <c r="B71" s="11" t="s">
        <v>985</v>
      </c>
      <c r="C71" s="6">
        <v>0</v>
      </c>
    </row>
    <row r="72" spans="1:3" s="1" customFormat="1" ht="16.5" customHeight="1">
      <c r="A72" s="111">
        <v>2010699</v>
      </c>
      <c r="B72" s="11" t="s">
        <v>1016</v>
      </c>
      <c r="C72" s="6">
        <v>586</v>
      </c>
    </row>
    <row r="73" spans="1:3" s="1" customFormat="1" ht="16.5" customHeight="1">
      <c r="A73" s="111">
        <v>20107</v>
      </c>
      <c r="B73" s="11" t="s">
        <v>231</v>
      </c>
      <c r="C73" s="6">
        <v>3500</v>
      </c>
    </row>
    <row r="74" spans="1:3" s="1" customFormat="1" ht="16.5" customHeight="1">
      <c r="A74" s="111">
        <v>2010101</v>
      </c>
      <c r="B74" s="11" t="s">
        <v>976</v>
      </c>
      <c r="C74" s="6">
        <v>0</v>
      </c>
    </row>
    <row r="75" spans="1:3" s="1" customFormat="1" ht="16.5" customHeight="1">
      <c r="A75" s="111">
        <v>2010102</v>
      </c>
      <c r="B75" s="11" t="s">
        <v>977</v>
      </c>
      <c r="C75" s="6">
        <v>0</v>
      </c>
    </row>
    <row r="76" spans="1:3" s="1" customFormat="1" ht="16.5" customHeight="1">
      <c r="A76" s="111">
        <v>2010103</v>
      </c>
      <c r="B76" s="11" t="s">
        <v>978</v>
      </c>
      <c r="C76" s="6">
        <v>0</v>
      </c>
    </row>
    <row r="77" spans="1:3" s="1" customFormat="1" ht="16.5" customHeight="1">
      <c r="A77" s="111">
        <v>2010704</v>
      </c>
      <c r="B77" s="11" t="s">
        <v>1017</v>
      </c>
      <c r="C77" s="6">
        <v>0</v>
      </c>
    </row>
    <row r="78" spans="1:3" s="1" customFormat="1" ht="16.5" customHeight="1">
      <c r="A78" s="111">
        <v>2010705</v>
      </c>
      <c r="B78" s="11" t="s">
        <v>1018</v>
      </c>
      <c r="C78" s="6">
        <v>0</v>
      </c>
    </row>
    <row r="79" spans="1:3" s="1" customFormat="1" ht="16.5" customHeight="1">
      <c r="A79" s="111">
        <v>2010706</v>
      </c>
      <c r="B79" s="11" t="s">
        <v>1019</v>
      </c>
      <c r="C79" s="6">
        <v>0</v>
      </c>
    </row>
    <row r="80" spans="1:3" s="1" customFormat="1" ht="16.5" customHeight="1">
      <c r="A80" s="111">
        <v>2010707</v>
      </c>
      <c r="B80" s="11" t="s">
        <v>1020</v>
      </c>
      <c r="C80" s="6">
        <v>0</v>
      </c>
    </row>
    <row r="81" spans="1:3" s="1" customFormat="1" ht="16.5" customHeight="1">
      <c r="A81" s="111">
        <v>2010708</v>
      </c>
      <c r="B81" s="11" t="s">
        <v>1021</v>
      </c>
      <c r="C81" s="6">
        <v>2000</v>
      </c>
    </row>
    <row r="82" spans="1:3" s="1" customFormat="1" ht="16.5" customHeight="1">
      <c r="A82" s="111">
        <v>2010607</v>
      </c>
      <c r="B82" s="11" t="s">
        <v>1014</v>
      </c>
      <c r="C82" s="6">
        <v>0</v>
      </c>
    </row>
    <row r="83" spans="1:3" s="1" customFormat="1" ht="16.5" customHeight="1">
      <c r="A83" s="111">
        <v>2010150</v>
      </c>
      <c r="B83" s="11" t="s">
        <v>985</v>
      </c>
      <c r="C83" s="6">
        <v>0</v>
      </c>
    </row>
    <row r="84" spans="1:3" s="1" customFormat="1" ht="16.5" customHeight="1">
      <c r="A84" s="111">
        <v>2010799</v>
      </c>
      <c r="B84" s="11" t="s">
        <v>1022</v>
      </c>
      <c r="C84" s="6">
        <v>1500</v>
      </c>
    </row>
    <row r="85" spans="1:3" s="1" customFormat="1" ht="16.5" customHeight="1">
      <c r="A85" s="111">
        <v>20108</v>
      </c>
      <c r="B85" s="11" t="s">
        <v>232</v>
      </c>
      <c r="C85" s="6">
        <v>244</v>
      </c>
    </row>
    <row r="86" spans="1:3" s="1" customFormat="1" ht="16.5" customHeight="1">
      <c r="A86" s="111">
        <v>2010101</v>
      </c>
      <c r="B86" s="11" t="s">
        <v>976</v>
      </c>
      <c r="C86" s="6">
        <v>235</v>
      </c>
    </row>
    <row r="87" spans="1:3" s="1" customFormat="1" ht="16.5" customHeight="1">
      <c r="A87" s="111">
        <v>2010102</v>
      </c>
      <c r="B87" s="11" t="s">
        <v>977</v>
      </c>
      <c r="C87" s="6">
        <v>9</v>
      </c>
    </row>
    <row r="88" spans="1:3" s="1" customFormat="1" ht="16.5" customHeight="1">
      <c r="A88" s="111">
        <v>2010103</v>
      </c>
      <c r="B88" s="11" t="s">
        <v>978</v>
      </c>
      <c r="C88" s="6">
        <v>0</v>
      </c>
    </row>
    <row r="89" spans="1:3" s="1" customFormat="1" ht="16.5" customHeight="1">
      <c r="A89" s="111">
        <v>2010804</v>
      </c>
      <c r="B89" s="11" t="s">
        <v>1023</v>
      </c>
      <c r="C89" s="6">
        <v>0</v>
      </c>
    </row>
    <row r="90" spans="1:3" s="1" customFormat="1" ht="16.5" customHeight="1">
      <c r="A90" s="111">
        <v>2010805</v>
      </c>
      <c r="B90" s="11" t="s">
        <v>1024</v>
      </c>
      <c r="C90" s="6">
        <v>0</v>
      </c>
    </row>
    <row r="91" spans="1:3" s="1" customFormat="1" ht="16.5" customHeight="1">
      <c r="A91" s="111">
        <v>2010607</v>
      </c>
      <c r="B91" s="11" t="s">
        <v>1014</v>
      </c>
      <c r="C91" s="6">
        <v>0</v>
      </c>
    </row>
    <row r="92" spans="1:3" s="1" customFormat="1" ht="16.5" customHeight="1">
      <c r="A92" s="111">
        <v>2010150</v>
      </c>
      <c r="B92" s="11" t="s">
        <v>985</v>
      </c>
      <c r="C92" s="6">
        <v>0</v>
      </c>
    </row>
    <row r="93" spans="1:3" s="1" customFormat="1" ht="16.5" customHeight="1">
      <c r="A93" s="111">
        <v>2010899</v>
      </c>
      <c r="B93" s="11" t="s">
        <v>1025</v>
      </c>
      <c r="C93" s="6">
        <v>0</v>
      </c>
    </row>
    <row r="94" spans="1:3" s="1" customFormat="1" ht="16.5" customHeight="1">
      <c r="A94" s="111">
        <v>20109</v>
      </c>
      <c r="B94" s="11" t="s">
        <v>233</v>
      </c>
      <c r="C94" s="6">
        <v>0</v>
      </c>
    </row>
    <row r="95" spans="1:3" s="1" customFormat="1" ht="16.5" customHeight="1">
      <c r="A95" s="111">
        <v>2010101</v>
      </c>
      <c r="B95" s="11" t="s">
        <v>976</v>
      </c>
      <c r="C95" s="6">
        <v>0</v>
      </c>
    </row>
    <row r="96" spans="1:3" s="1" customFormat="1" ht="16.5" customHeight="1">
      <c r="A96" s="111">
        <v>2010102</v>
      </c>
      <c r="B96" s="11" t="s">
        <v>977</v>
      </c>
      <c r="C96" s="6">
        <v>0</v>
      </c>
    </row>
    <row r="97" spans="1:3" s="1" customFormat="1" ht="16.5" customHeight="1">
      <c r="A97" s="111">
        <v>2010103</v>
      </c>
      <c r="B97" s="11" t="s">
        <v>978</v>
      </c>
      <c r="C97" s="6">
        <v>0</v>
      </c>
    </row>
    <row r="98" spans="1:3" s="1" customFormat="1" ht="16.5" customHeight="1">
      <c r="A98" s="111">
        <v>2010904</v>
      </c>
      <c r="B98" s="11" t="s">
        <v>1026</v>
      </c>
      <c r="C98" s="6">
        <v>0</v>
      </c>
    </row>
    <row r="99" spans="1:3" s="1" customFormat="1" ht="16.5" customHeight="1">
      <c r="A99" s="111">
        <v>2010905</v>
      </c>
      <c r="B99" s="11" t="s">
        <v>1027</v>
      </c>
      <c r="C99" s="6">
        <v>0</v>
      </c>
    </row>
    <row r="100" spans="1:3" s="1" customFormat="1" ht="16.5" customHeight="1">
      <c r="A100" s="111">
        <v>2010907</v>
      </c>
      <c r="B100" s="11" t="s">
        <v>1028</v>
      </c>
      <c r="C100" s="6">
        <v>0</v>
      </c>
    </row>
    <row r="101" spans="1:3" s="1" customFormat="1" ht="16.5" customHeight="1">
      <c r="A101" s="111">
        <v>2010607</v>
      </c>
      <c r="B101" s="11" t="s">
        <v>1014</v>
      </c>
      <c r="C101" s="6">
        <v>0</v>
      </c>
    </row>
    <row r="102" spans="1:3" s="1" customFormat="1" ht="16.5" customHeight="1">
      <c r="A102" s="111">
        <v>2010150</v>
      </c>
      <c r="B102" s="11" t="s">
        <v>985</v>
      </c>
      <c r="C102" s="6">
        <v>0</v>
      </c>
    </row>
    <row r="103" spans="1:3" s="1" customFormat="1" ht="16.5" customHeight="1">
      <c r="A103" s="111">
        <v>2010999</v>
      </c>
      <c r="B103" s="11" t="s">
        <v>1029</v>
      </c>
      <c r="C103" s="6">
        <v>0</v>
      </c>
    </row>
    <row r="104" spans="1:3" s="1" customFormat="1" ht="16.5" customHeight="1">
      <c r="A104" s="111">
        <v>20110</v>
      </c>
      <c r="B104" s="11" t="s">
        <v>234</v>
      </c>
      <c r="C104" s="6">
        <v>365</v>
      </c>
    </row>
    <row r="105" spans="1:3" s="1" customFormat="1" ht="16.5" customHeight="1">
      <c r="A105" s="111">
        <v>2010101</v>
      </c>
      <c r="B105" s="11" t="s">
        <v>976</v>
      </c>
      <c r="C105" s="6">
        <v>115</v>
      </c>
    </row>
    <row r="106" spans="1:3" s="1" customFormat="1" ht="16.5" customHeight="1">
      <c r="A106" s="111">
        <v>2010102</v>
      </c>
      <c r="B106" s="11" t="s">
        <v>977</v>
      </c>
      <c r="C106" s="6">
        <v>0</v>
      </c>
    </row>
    <row r="107" spans="1:3" s="1" customFormat="1" ht="16.5" customHeight="1">
      <c r="A107" s="111">
        <v>2010103</v>
      </c>
      <c r="B107" s="11" t="s">
        <v>978</v>
      </c>
      <c r="C107" s="6">
        <v>0</v>
      </c>
    </row>
    <row r="108" spans="1:3" s="1" customFormat="1" ht="16.5" customHeight="1">
      <c r="A108" s="111">
        <v>2011004</v>
      </c>
      <c r="B108" s="11" t="s">
        <v>1030</v>
      </c>
      <c r="C108" s="6">
        <v>0</v>
      </c>
    </row>
    <row r="109" spans="1:3" s="1" customFormat="1" ht="16.5" customHeight="1">
      <c r="A109" s="111">
        <v>2011005</v>
      </c>
      <c r="B109" s="11" t="s">
        <v>1031</v>
      </c>
      <c r="C109" s="6">
        <v>0</v>
      </c>
    </row>
    <row r="110" spans="1:3" s="1" customFormat="1" ht="16.5" customHeight="1">
      <c r="A110" s="111">
        <v>2011006</v>
      </c>
      <c r="B110" s="11" t="s">
        <v>1032</v>
      </c>
      <c r="C110" s="6">
        <v>0</v>
      </c>
    </row>
    <row r="111" spans="1:3" s="1" customFormat="1" ht="16.5" customHeight="1">
      <c r="A111" s="111">
        <v>2011007</v>
      </c>
      <c r="B111" s="11" t="s">
        <v>1033</v>
      </c>
      <c r="C111" s="6">
        <v>0</v>
      </c>
    </row>
    <row r="112" spans="1:3" s="1" customFormat="1" ht="16.5" customHeight="1">
      <c r="A112" s="111">
        <v>2011008</v>
      </c>
      <c r="B112" s="11" t="s">
        <v>1034</v>
      </c>
      <c r="C112" s="6">
        <v>185</v>
      </c>
    </row>
    <row r="113" spans="1:3" s="1" customFormat="1" ht="16.5" customHeight="1">
      <c r="A113" s="111">
        <v>2011009</v>
      </c>
      <c r="B113" s="11" t="s">
        <v>1035</v>
      </c>
      <c r="C113" s="6">
        <v>22</v>
      </c>
    </row>
    <row r="114" spans="1:3" s="1" customFormat="1" ht="16.5" customHeight="1">
      <c r="A114" s="111">
        <v>2011010</v>
      </c>
      <c r="B114" s="11" t="s">
        <v>1036</v>
      </c>
      <c r="C114" s="6">
        <v>20</v>
      </c>
    </row>
    <row r="115" spans="1:3" s="1" customFormat="1" ht="16.5" customHeight="1">
      <c r="A115" s="111">
        <v>2011011</v>
      </c>
      <c r="B115" s="11" t="s">
        <v>1037</v>
      </c>
      <c r="C115" s="6">
        <v>15</v>
      </c>
    </row>
    <row r="116" spans="1:3" s="1" customFormat="1" ht="16.5" customHeight="1">
      <c r="A116" s="111">
        <v>2011012</v>
      </c>
      <c r="B116" s="11" t="s">
        <v>1038</v>
      </c>
      <c r="C116" s="6">
        <v>0</v>
      </c>
    </row>
    <row r="117" spans="1:3" s="1" customFormat="1" ht="16.5" customHeight="1">
      <c r="A117" s="111">
        <v>2010150</v>
      </c>
      <c r="B117" s="11" t="s">
        <v>985</v>
      </c>
      <c r="C117" s="6">
        <v>0</v>
      </c>
    </row>
    <row r="118" spans="1:3" s="1" customFormat="1" ht="16.5" customHeight="1">
      <c r="A118" s="111">
        <v>2011099</v>
      </c>
      <c r="B118" s="11" t="s">
        <v>1039</v>
      </c>
      <c r="C118" s="6">
        <v>8</v>
      </c>
    </row>
    <row r="119" spans="1:3" s="1" customFormat="1" ht="16.5" customHeight="1">
      <c r="A119" s="111">
        <v>20111</v>
      </c>
      <c r="B119" s="11" t="s">
        <v>235</v>
      </c>
      <c r="C119" s="6">
        <v>1085</v>
      </c>
    </row>
    <row r="120" spans="1:3" s="1" customFormat="1" ht="16.5" customHeight="1">
      <c r="A120" s="111">
        <v>2010101</v>
      </c>
      <c r="B120" s="11" t="s">
        <v>976</v>
      </c>
      <c r="C120" s="6">
        <v>503</v>
      </c>
    </row>
    <row r="121" spans="1:3" s="1" customFormat="1" ht="16.5" customHeight="1">
      <c r="A121" s="111">
        <v>2010102</v>
      </c>
      <c r="B121" s="11" t="s">
        <v>977</v>
      </c>
      <c r="C121" s="6">
        <v>142</v>
      </c>
    </row>
    <row r="122" spans="1:3" s="1" customFormat="1" ht="16.5" customHeight="1">
      <c r="A122" s="111">
        <v>2010103</v>
      </c>
      <c r="B122" s="11" t="s">
        <v>978</v>
      </c>
      <c r="C122" s="6">
        <v>0</v>
      </c>
    </row>
    <row r="123" spans="1:3" s="1" customFormat="1" ht="16.5" customHeight="1">
      <c r="A123" s="111">
        <v>2011104</v>
      </c>
      <c r="B123" s="11" t="s">
        <v>1040</v>
      </c>
      <c r="C123" s="6">
        <v>76</v>
      </c>
    </row>
    <row r="124" spans="1:3" s="1" customFormat="1" ht="16.5" customHeight="1">
      <c r="A124" s="111">
        <v>2011105</v>
      </c>
      <c r="B124" s="11" t="s">
        <v>1041</v>
      </c>
      <c r="C124" s="6">
        <v>0</v>
      </c>
    </row>
    <row r="125" spans="1:3" s="1" customFormat="1" ht="16.5" customHeight="1">
      <c r="A125" s="111">
        <v>2011106</v>
      </c>
      <c r="B125" s="11" t="s">
        <v>1042</v>
      </c>
      <c r="C125" s="6">
        <v>0</v>
      </c>
    </row>
    <row r="126" spans="1:3" s="1" customFormat="1" ht="16.5" customHeight="1">
      <c r="A126" s="111">
        <v>2010150</v>
      </c>
      <c r="B126" s="11" t="s">
        <v>985</v>
      </c>
      <c r="C126" s="6">
        <v>0</v>
      </c>
    </row>
    <row r="127" spans="1:3" s="1" customFormat="1" ht="16.5" customHeight="1">
      <c r="A127" s="111">
        <v>2011199</v>
      </c>
      <c r="B127" s="11" t="s">
        <v>1043</v>
      </c>
      <c r="C127" s="6">
        <v>364</v>
      </c>
    </row>
    <row r="128" spans="1:3" s="1" customFormat="1" ht="16.5" customHeight="1">
      <c r="A128" s="111">
        <v>20113</v>
      </c>
      <c r="B128" s="11" t="s">
        <v>236</v>
      </c>
      <c r="C128" s="6">
        <v>2558</v>
      </c>
    </row>
    <row r="129" spans="1:3" s="1" customFormat="1" ht="16.5" customHeight="1">
      <c r="A129" s="111">
        <v>2010101</v>
      </c>
      <c r="B129" s="11" t="s">
        <v>976</v>
      </c>
      <c r="C129" s="6">
        <v>704</v>
      </c>
    </row>
    <row r="130" spans="1:3" s="1" customFormat="1" ht="16.5" customHeight="1">
      <c r="A130" s="111">
        <v>2010102</v>
      </c>
      <c r="B130" s="11" t="s">
        <v>977</v>
      </c>
      <c r="C130" s="6">
        <v>0</v>
      </c>
    </row>
    <row r="131" spans="1:3" s="1" customFormat="1" ht="16.5" customHeight="1">
      <c r="A131" s="111">
        <v>2010103</v>
      </c>
      <c r="B131" s="11" t="s">
        <v>978</v>
      </c>
      <c r="C131" s="6">
        <v>0</v>
      </c>
    </row>
    <row r="132" spans="1:3" s="1" customFormat="1" ht="16.5" customHeight="1">
      <c r="A132" s="111">
        <v>2011304</v>
      </c>
      <c r="B132" s="11" t="s">
        <v>1044</v>
      </c>
      <c r="C132" s="6">
        <v>0</v>
      </c>
    </row>
    <row r="133" spans="1:3" s="1" customFormat="1" ht="16.5" customHeight="1">
      <c r="A133" s="111">
        <v>2011305</v>
      </c>
      <c r="B133" s="11" t="s">
        <v>1045</v>
      </c>
      <c r="C133" s="6">
        <v>0</v>
      </c>
    </row>
    <row r="134" spans="1:3" s="1" customFormat="1" ht="16.5" customHeight="1">
      <c r="A134" s="111">
        <v>2011306</v>
      </c>
      <c r="B134" s="11" t="s">
        <v>1046</v>
      </c>
      <c r="C134" s="6">
        <v>0</v>
      </c>
    </row>
    <row r="135" spans="1:3" s="1" customFormat="1" ht="16.5" customHeight="1">
      <c r="A135" s="111">
        <v>2011307</v>
      </c>
      <c r="B135" s="11" t="s">
        <v>1047</v>
      </c>
      <c r="C135" s="6">
        <v>0</v>
      </c>
    </row>
    <row r="136" spans="1:3" s="1" customFormat="1" ht="16.5" customHeight="1">
      <c r="A136" s="111">
        <v>2011308</v>
      </c>
      <c r="B136" s="11" t="s">
        <v>1048</v>
      </c>
      <c r="C136" s="6">
        <v>1703</v>
      </c>
    </row>
    <row r="137" spans="1:3" s="1" customFormat="1" ht="16.5" customHeight="1">
      <c r="A137" s="111">
        <v>2010150</v>
      </c>
      <c r="B137" s="11" t="s">
        <v>985</v>
      </c>
      <c r="C137" s="6">
        <v>0</v>
      </c>
    </row>
    <row r="138" spans="1:3" s="1" customFormat="1" ht="16.5" customHeight="1">
      <c r="A138" s="111">
        <v>2011399</v>
      </c>
      <c r="B138" s="11" t="s">
        <v>1049</v>
      </c>
      <c r="C138" s="6">
        <v>151</v>
      </c>
    </row>
    <row r="139" spans="1:3" s="1" customFormat="1" ht="16.5" customHeight="1">
      <c r="A139" s="111">
        <v>20114</v>
      </c>
      <c r="B139" s="11" t="s">
        <v>237</v>
      </c>
      <c r="C139" s="6">
        <v>8</v>
      </c>
    </row>
    <row r="140" spans="1:3" s="1" customFormat="1" ht="16.5" customHeight="1">
      <c r="A140" s="111">
        <v>2010101</v>
      </c>
      <c r="B140" s="11" t="s">
        <v>976</v>
      </c>
      <c r="C140" s="6">
        <v>0</v>
      </c>
    </row>
    <row r="141" spans="1:3" s="1" customFormat="1" ht="16.5" customHeight="1">
      <c r="A141" s="111">
        <v>2010102</v>
      </c>
      <c r="B141" s="11" t="s">
        <v>977</v>
      </c>
      <c r="C141" s="6">
        <v>0</v>
      </c>
    </row>
    <row r="142" spans="1:3" s="1" customFormat="1" ht="16.5" customHeight="1">
      <c r="A142" s="111">
        <v>2010103</v>
      </c>
      <c r="B142" s="11" t="s">
        <v>978</v>
      </c>
      <c r="C142" s="6">
        <v>0</v>
      </c>
    </row>
    <row r="143" spans="1:3" s="1" customFormat="1" ht="16.5" customHeight="1">
      <c r="A143" s="111">
        <v>2011404</v>
      </c>
      <c r="B143" s="11" t="s">
        <v>1050</v>
      </c>
      <c r="C143" s="6">
        <v>0</v>
      </c>
    </row>
    <row r="144" spans="1:3" s="1" customFormat="1" ht="16.5" customHeight="1">
      <c r="A144" s="111">
        <v>2011405</v>
      </c>
      <c r="B144" s="11" t="s">
        <v>1051</v>
      </c>
      <c r="C144" s="6">
        <v>8</v>
      </c>
    </row>
    <row r="145" spans="1:3" s="1" customFormat="1" ht="16.5" customHeight="1">
      <c r="A145" s="111">
        <v>2011406</v>
      </c>
      <c r="B145" s="11" t="s">
        <v>1052</v>
      </c>
      <c r="C145" s="6">
        <v>0</v>
      </c>
    </row>
    <row r="146" spans="1:3" s="1" customFormat="1" ht="16.5" customHeight="1">
      <c r="A146" s="111">
        <v>2011407</v>
      </c>
      <c r="B146" s="11" t="s">
        <v>1053</v>
      </c>
      <c r="C146" s="6">
        <v>0</v>
      </c>
    </row>
    <row r="147" spans="1:3" s="1" customFormat="1" ht="16.5" customHeight="1">
      <c r="A147" s="111">
        <v>2011408</v>
      </c>
      <c r="B147" s="11" t="s">
        <v>1054</v>
      </c>
      <c r="C147" s="6">
        <v>0</v>
      </c>
    </row>
    <row r="148" spans="1:3" s="1" customFormat="1" ht="16.5" customHeight="1">
      <c r="A148" s="111">
        <v>2011409</v>
      </c>
      <c r="B148" s="11" t="s">
        <v>1055</v>
      </c>
      <c r="C148" s="6">
        <v>0</v>
      </c>
    </row>
    <row r="149" spans="1:3" s="1" customFormat="1" ht="16.5" customHeight="1">
      <c r="A149" s="111">
        <v>2010150</v>
      </c>
      <c r="B149" s="11" t="s">
        <v>985</v>
      </c>
      <c r="C149" s="6">
        <v>0</v>
      </c>
    </row>
    <row r="150" spans="1:3" s="1" customFormat="1" ht="16.5" customHeight="1">
      <c r="A150" s="111">
        <v>2011499</v>
      </c>
      <c r="B150" s="11" t="s">
        <v>1056</v>
      </c>
      <c r="C150" s="6">
        <v>0</v>
      </c>
    </row>
    <row r="151" spans="1:3" s="1" customFormat="1" ht="16.5" customHeight="1">
      <c r="A151" s="111">
        <v>20115</v>
      </c>
      <c r="B151" s="11" t="s">
        <v>238</v>
      </c>
      <c r="C151" s="6">
        <v>2395</v>
      </c>
    </row>
    <row r="152" spans="1:3" s="1" customFormat="1" ht="16.5" customHeight="1">
      <c r="A152" s="111">
        <v>2010101</v>
      </c>
      <c r="B152" s="11" t="s">
        <v>976</v>
      </c>
      <c r="C152" s="6">
        <v>1318</v>
      </c>
    </row>
    <row r="153" spans="1:3" s="1" customFormat="1" ht="16.5" customHeight="1">
      <c r="A153" s="111">
        <v>2010102</v>
      </c>
      <c r="B153" s="11" t="s">
        <v>977</v>
      </c>
      <c r="C153" s="6">
        <v>0</v>
      </c>
    </row>
    <row r="154" spans="1:3" s="1" customFormat="1" ht="16.5" customHeight="1">
      <c r="A154" s="111">
        <v>2010103</v>
      </c>
      <c r="B154" s="11" t="s">
        <v>978</v>
      </c>
      <c r="C154" s="6">
        <v>0</v>
      </c>
    </row>
    <row r="155" spans="1:3" s="1" customFormat="1" ht="16.5" customHeight="1">
      <c r="A155" s="111">
        <v>2011504</v>
      </c>
      <c r="B155" s="11" t="s">
        <v>1057</v>
      </c>
      <c r="C155" s="6">
        <v>25</v>
      </c>
    </row>
    <row r="156" spans="1:3" s="1" customFormat="1" ht="16.5" customHeight="1">
      <c r="A156" s="111">
        <v>2011505</v>
      </c>
      <c r="B156" s="11" t="s">
        <v>1058</v>
      </c>
      <c r="C156" s="6">
        <v>0</v>
      </c>
    </row>
    <row r="157" spans="1:3" s="1" customFormat="1" ht="16.5" customHeight="1">
      <c r="A157" s="111">
        <v>2011506</v>
      </c>
      <c r="B157" s="11" t="s">
        <v>1059</v>
      </c>
      <c r="C157" s="6">
        <v>5</v>
      </c>
    </row>
    <row r="158" spans="1:3" s="1" customFormat="1" ht="16.5" customHeight="1">
      <c r="A158" s="111">
        <v>2010607</v>
      </c>
      <c r="B158" s="11" t="s">
        <v>1014</v>
      </c>
      <c r="C158" s="6">
        <v>0</v>
      </c>
    </row>
    <row r="159" spans="1:3" s="1" customFormat="1" ht="16.5" customHeight="1">
      <c r="A159" s="111">
        <v>2010150</v>
      </c>
      <c r="B159" s="11" t="s">
        <v>985</v>
      </c>
      <c r="C159" s="6">
        <v>0</v>
      </c>
    </row>
    <row r="160" spans="1:3" s="1" customFormat="1" ht="16.5" customHeight="1">
      <c r="A160" s="111">
        <v>2011599</v>
      </c>
      <c r="B160" s="11" t="s">
        <v>1060</v>
      </c>
      <c r="C160" s="6">
        <v>1047</v>
      </c>
    </row>
    <row r="161" spans="1:3" s="1" customFormat="1" ht="16.5" customHeight="1">
      <c r="A161" s="111">
        <v>20117</v>
      </c>
      <c r="B161" s="11" t="s">
        <v>239</v>
      </c>
      <c r="C161" s="6">
        <v>452</v>
      </c>
    </row>
    <row r="162" spans="1:3" s="1" customFormat="1" ht="16.5" customHeight="1">
      <c r="A162" s="111">
        <v>2010101</v>
      </c>
      <c r="B162" s="11" t="s">
        <v>976</v>
      </c>
      <c r="C162" s="6">
        <v>446</v>
      </c>
    </row>
    <row r="163" spans="1:3" s="1" customFormat="1" ht="16.5" customHeight="1">
      <c r="A163" s="111">
        <v>2010102</v>
      </c>
      <c r="B163" s="11" t="s">
        <v>977</v>
      </c>
      <c r="C163" s="6">
        <v>0</v>
      </c>
    </row>
    <row r="164" spans="1:3" s="1" customFormat="1" ht="16.5" customHeight="1">
      <c r="A164" s="111">
        <v>2010103</v>
      </c>
      <c r="B164" s="11" t="s">
        <v>978</v>
      </c>
      <c r="C164" s="6">
        <v>0</v>
      </c>
    </row>
    <row r="165" spans="1:3" s="1" customFormat="1" ht="16.5" customHeight="1">
      <c r="A165" s="111">
        <v>2011704</v>
      </c>
      <c r="B165" s="11" t="s">
        <v>1061</v>
      </c>
      <c r="C165" s="6">
        <v>0</v>
      </c>
    </row>
    <row r="166" spans="1:3" s="1" customFormat="1" ht="16.5" customHeight="1">
      <c r="A166" s="111">
        <v>2011705</v>
      </c>
      <c r="B166" s="11" t="s">
        <v>1062</v>
      </c>
      <c r="C166" s="6">
        <v>0</v>
      </c>
    </row>
    <row r="167" spans="1:3" s="1" customFormat="1" ht="16.5" customHeight="1">
      <c r="A167" s="111">
        <v>2011706</v>
      </c>
      <c r="B167" s="11" t="s">
        <v>1063</v>
      </c>
      <c r="C167" s="6">
        <v>1</v>
      </c>
    </row>
    <row r="168" spans="1:3" s="1" customFormat="1" ht="16.5" customHeight="1">
      <c r="A168" s="111">
        <v>2011707</v>
      </c>
      <c r="B168" s="11" t="s">
        <v>1064</v>
      </c>
      <c r="C168" s="6">
        <v>0</v>
      </c>
    </row>
    <row r="169" spans="1:3" s="1" customFormat="1" ht="16.5" customHeight="1">
      <c r="A169" s="111">
        <v>2011708</v>
      </c>
      <c r="B169" s="11" t="s">
        <v>1065</v>
      </c>
      <c r="C169" s="6">
        <v>0</v>
      </c>
    </row>
    <row r="170" spans="1:3" s="1" customFormat="1" ht="16.5" customHeight="1">
      <c r="A170" s="111">
        <v>2011709</v>
      </c>
      <c r="B170" s="11" t="s">
        <v>1066</v>
      </c>
      <c r="C170" s="6">
        <v>5</v>
      </c>
    </row>
    <row r="171" spans="1:3" s="1" customFormat="1" ht="16.5" customHeight="1">
      <c r="A171" s="111">
        <v>2010607</v>
      </c>
      <c r="B171" s="11" t="s">
        <v>1014</v>
      </c>
      <c r="C171" s="6">
        <v>0</v>
      </c>
    </row>
    <row r="172" spans="1:3" s="1" customFormat="1" ht="16.5" customHeight="1">
      <c r="A172" s="111">
        <v>2010150</v>
      </c>
      <c r="B172" s="11" t="s">
        <v>985</v>
      </c>
      <c r="C172" s="6">
        <v>0</v>
      </c>
    </row>
    <row r="173" spans="1:3" s="1" customFormat="1" ht="16.5" customHeight="1">
      <c r="A173" s="111">
        <v>2011799</v>
      </c>
      <c r="B173" s="11" t="s">
        <v>1067</v>
      </c>
      <c r="C173" s="6">
        <v>0</v>
      </c>
    </row>
    <row r="174" spans="1:3" s="1" customFormat="1" ht="16.5" customHeight="1">
      <c r="A174" s="111">
        <v>20123</v>
      </c>
      <c r="B174" s="11" t="s">
        <v>240</v>
      </c>
      <c r="C174" s="6">
        <v>0</v>
      </c>
    </row>
    <row r="175" spans="1:3" s="1" customFormat="1" ht="16.5" customHeight="1">
      <c r="A175" s="111">
        <v>2010101</v>
      </c>
      <c r="B175" s="11" t="s">
        <v>976</v>
      </c>
      <c r="C175" s="6">
        <v>0</v>
      </c>
    </row>
    <row r="176" spans="1:3" s="1" customFormat="1" ht="16.5" customHeight="1">
      <c r="A176" s="111">
        <v>2010102</v>
      </c>
      <c r="B176" s="11" t="s">
        <v>977</v>
      </c>
      <c r="C176" s="6">
        <v>0</v>
      </c>
    </row>
    <row r="177" spans="1:3" s="1" customFormat="1" ht="16.5" customHeight="1">
      <c r="A177" s="111">
        <v>2010103</v>
      </c>
      <c r="B177" s="11" t="s">
        <v>978</v>
      </c>
      <c r="C177" s="6">
        <v>0</v>
      </c>
    </row>
    <row r="178" spans="1:3" s="1" customFormat="1" ht="16.5" customHeight="1">
      <c r="A178" s="111">
        <v>2012304</v>
      </c>
      <c r="B178" s="11" t="s">
        <v>1068</v>
      </c>
      <c r="C178" s="6">
        <v>0</v>
      </c>
    </row>
    <row r="179" spans="1:3" s="1" customFormat="1" ht="16.5" customHeight="1">
      <c r="A179" s="111">
        <v>2010150</v>
      </c>
      <c r="B179" s="11" t="s">
        <v>985</v>
      </c>
      <c r="C179" s="6">
        <v>0</v>
      </c>
    </row>
    <row r="180" spans="1:3" s="1" customFormat="1" ht="16.5" customHeight="1">
      <c r="A180" s="111">
        <v>2012399</v>
      </c>
      <c r="B180" s="11" t="s">
        <v>1069</v>
      </c>
      <c r="C180" s="6">
        <v>0</v>
      </c>
    </row>
    <row r="181" spans="1:3" s="1" customFormat="1" ht="16.5" customHeight="1">
      <c r="A181" s="111">
        <v>20124</v>
      </c>
      <c r="B181" s="11" t="s">
        <v>241</v>
      </c>
      <c r="C181" s="6">
        <v>40</v>
      </c>
    </row>
    <row r="182" spans="1:3" s="1" customFormat="1" ht="16.5" customHeight="1">
      <c r="A182" s="111">
        <v>2010101</v>
      </c>
      <c r="B182" s="11" t="s">
        <v>976</v>
      </c>
      <c r="C182" s="6">
        <v>24</v>
      </c>
    </row>
    <row r="183" spans="1:3" s="1" customFormat="1" ht="16.5" customHeight="1">
      <c r="A183" s="111">
        <v>2010102</v>
      </c>
      <c r="B183" s="11" t="s">
        <v>977</v>
      </c>
      <c r="C183" s="6">
        <v>1</v>
      </c>
    </row>
    <row r="184" spans="1:3" s="1" customFormat="1" ht="16.5" customHeight="1">
      <c r="A184" s="111">
        <v>2010103</v>
      </c>
      <c r="B184" s="11" t="s">
        <v>978</v>
      </c>
      <c r="C184" s="6">
        <v>0</v>
      </c>
    </row>
    <row r="185" spans="1:3" s="1" customFormat="1" ht="16.5" customHeight="1">
      <c r="A185" s="111">
        <v>2012404</v>
      </c>
      <c r="B185" s="11" t="s">
        <v>1070</v>
      </c>
      <c r="C185" s="6">
        <v>10</v>
      </c>
    </row>
    <row r="186" spans="1:3" s="1" customFormat="1" ht="16.5" customHeight="1">
      <c r="A186" s="111">
        <v>2010150</v>
      </c>
      <c r="B186" s="11" t="s">
        <v>985</v>
      </c>
      <c r="C186" s="6">
        <v>0</v>
      </c>
    </row>
    <row r="187" spans="1:3" s="1" customFormat="1" ht="16.5" customHeight="1">
      <c r="A187" s="111">
        <v>2012499</v>
      </c>
      <c r="B187" s="11" t="s">
        <v>1071</v>
      </c>
      <c r="C187" s="6">
        <v>5</v>
      </c>
    </row>
    <row r="188" spans="1:3" s="1" customFormat="1" ht="16.5" customHeight="1">
      <c r="A188" s="111">
        <v>20125</v>
      </c>
      <c r="B188" s="11" t="s">
        <v>242</v>
      </c>
      <c r="C188" s="6">
        <v>74</v>
      </c>
    </row>
    <row r="189" spans="1:3" s="1" customFormat="1" ht="16.5" customHeight="1">
      <c r="A189" s="111">
        <v>2010101</v>
      </c>
      <c r="B189" s="11" t="s">
        <v>976</v>
      </c>
      <c r="C189" s="6">
        <v>50</v>
      </c>
    </row>
    <row r="190" spans="1:3" s="1" customFormat="1" ht="16.5" customHeight="1">
      <c r="A190" s="111">
        <v>2010102</v>
      </c>
      <c r="B190" s="11" t="s">
        <v>977</v>
      </c>
      <c r="C190" s="6">
        <v>0</v>
      </c>
    </row>
    <row r="191" spans="1:3" s="1" customFormat="1" ht="16.5" customHeight="1">
      <c r="A191" s="111">
        <v>2010103</v>
      </c>
      <c r="B191" s="11" t="s">
        <v>978</v>
      </c>
      <c r="C191" s="6">
        <v>0</v>
      </c>
    </row>
    <row r="192" spans="1:3" s="1" customFormat="1" ht="16.5" customHeight="1">
      <c r="A192" s="111">
        <v>2012504</v>
      </c>
      <c r="B192" s="11" t="s">
        <v>1072</v>
      </c>
      <c r="C192" s="6">
        <v>3</v>
      </c>
    </row>
    <row r="193" spans="1:3" s="1" customFormat="1" ht="16.5" customHeight="1">
      <c r="A193" s="111">
        <v>2012505</v>
      </c>
      <c r="B193" s="11" t="s">
        <v>1073</v>
      </c>
      <c r="C193" s="6">
        <v>4</v>
      </c>
    </row>
    <row r="194" spans="1:3" s="1" customFormat="1" ht="16.5" customHeight="1">
      <c r="A194" s="111">
        <v>2012506</v>
      </c>
      <c r="B194" s="11" t="s">
        <v>1074</v>
      </c>
      <c r="C194" s="6">
        <v>2</v>
      </c>
    </row>
    <row r="195" spans="1:3" s="1" customFormat="1" ht="16.5" customHeight="1">
      <c r="A195" s="111">
        <v>2010150</v>
      </c>
      <c r="B195" s="11" t="s">
        <v>985</v>
      </c>
      <c r="C195" s="6">
        <v>0</v>
      </c>
    </row>
    <row r="196" spans="1:3" s="1" customFormat="1" ht="16.5" customHeight="1">
      <c r="A196" s="111">
        <v>2012599</v>
      </c>
      <c r="B196" s="11" t="s">
        <v>1075</v>
      </c>
      <c r="C196" s="6">
        <v>15</v>
      </c>
    </row>
    <row r="197" spans="1:3" s="1" customFormat="1" ht="16.5" customHeight="1">
      <c r="A197" s="111">
        <v>20126</v>
      </c>
      <c r="B197" s="11" t="s">
        <v>243</v>
      </c>
      <c r="C197" s="6">
        <v>118</v>
      </c>
    </row>
    <row r="198" spans="1:3" s="1" customFormat="1" ht="16.5" customHeight="1">
      <c r="A198" s="111">
        <v>2010101</v>
      </c>
      <c r="B198" s="11" t="s">
        <v>976</v>
      </c>
      <c r="C198" s="6">
        <v>66</v>
      </c>
    </row>
    <row r="199" spans="1:3" s="1" customFormat="1" ht="16.5" customHeight="1">
      <c r="A199" s="111">
        <v>2010102</v>
      </c>
      <c r="B199" s="11" t="s">
        <v>977</v>
      </c>
      <c r="C199" s="6">
        <v>0</v>
      </c>
    </row>
    <row r="200" spans="1:3" s="1" customFormat="1" ht="16.5" customHeight="1">
      <c r="A200" s="111">
        <v>2010103</v>
      </c>
      <c r="B200" s="11" t="s">
        <v>978</v>
      </c>
      <c r="C200" s="6">
        <v>0</v>
      </c>
    </row>
    <row r="201" spans="1:3" s="1" customFormat="1" ht="16.5" customHeight="1">
      <c r="A201" s="111">
        <v>2012604</v>
      </c>
      <c r="B201" s="11" t="s">
        <v>1076</v>
      </c>
      <c r="C201" s="6">
        <v>52</v>
      </c>
    </row>
    <row r="202" spans="1:3" s="1" customFormat="1" ht="16.5" customHeight="1">
      <c r="A202" s="111">
        <v>2012699</v>
      </c>
      <c r="B202" s="11" t="s">
        <v>1077</v>
      </c>
      <c r="C202" s="6">
        <v>0</v>
      </c>
    </row>
    <row r="203" spans="1:3" s="1" customFormat="1" ht="16.5" customHeight="1">
      <c r="A203" s="111">
        <v>20128</v>
      </c>
      <c r="B203" s="11" t="s">
        <v>244</v>
      </c>
      <c r="C203" s="6">
        <v>67</v>
      </c>
    </row>
    <row r="204" spans="1:3" s="1" customFormat="1" ht="16.5" customHeight="1">
      <c r="A204" s="111">
        <v>2010101</v>
      </c>
      <c r="B204" s="11" t="s">
        <v>976</v>
      </c>
      <c r="C204" s="6">
        <v>67</v>
      </c>
    </row>
    <row r="205" spans="1:3" s="1" customFormat="1" ht="16.5" customHeight="1">
      <c r="A205" s="111">
        <v>2010102</v>
      </c>
      <c r="B205" s="11" t="s">
        <v>977</v>
      </c>
      <c r="C205" s="6">
        <v>0</v>
      </c>
    </row>
    <row r="206" spans="1:3" s="1" customFormat="1" ht="16.5" customHeight="1">
      <c r="A206" s="111">
        <v>2010103</v>
      </c>
      <c r="B206" s="11" t="s">
        <v>978</v>
      </c>
      <c r="C206" s="6">
        <v>0</v>
      </c>
    </row>
    <row r="207" spans="1:3" s="1" customFormat="1" ht="16.5" customHeight="1">
      <c r="A207" s="111">
        <v>2010206</v>
      </c>
      <c r="B207" s="11" t="s">
        <v>989</v>
      </c>
      <c r="C207" s="6">
        <v>0</v>
      </c>
    </row>
    <row r="208" spans="1:3" s="1" customFormat="1" ht="16.5" customHeight="1">
      <c r="A208" s="111">
        <v>2010150</v>
      </c>
      <c r="B208" s="11" t="s">
        <v>985</v>
      </c>
      <c r="C208" s="6">
        <v>0</v>
      </c>
    </row>
    <row r="209" spans="1:3" s="1" customFormat="1" ht="16.5" customHeight="1">
      <c r="A209" s="111">
        <v>2012899</v>
      </c>
      <c r="B209" s="11" t="s">
        <v>1078</v>
      </c>
      <c r="C209" s="6">
        <v>0</v>
      </c>
    </row>
    <row r="210" spans="1:3" s="1" customFormat="1" ht="16.5" customHeight="1">
      <c r="A210" s="111">
        <v>20129</v>
      </c>
      <c r="B210" s="11" t="s">
        <v>245</v>
      </c>
      <c r="C210" s="6">
        <v>241</v>
      </c>
    </row>
    <row r="211" spans="1:3" s="1" customFormat="1" ht="16.5" customHeight="1">
      <c r="A211" s="111">
        <v>2010101</v>
      </c>
      <c r="B211" s="11" t="s">
        <v>976</v>
      </c>
      <c r="C211" s="6">
        <v>210</v>
      </c>
    </row>
    <row r="212" spans="1:3" s="1" customFormat="1" ht="16.5" customHeight="1">
      <c r="A212" s="111">
        <v>2010102</v>
      </c>
      <c r="B212" s="11" t="s">
        <v>977</v>
      </c>
      <c r="C212" s="6">
        <v>31</v>
      </c>
    </row>
    <row r="213" spans="1:3" s="1" customFormat="1" ht="16.5" customHeight="1">
      <c r="A213" s="111">
        <v>2010103</v>
      </c>
      <c r="B213" s="11" t="s">
        <v>978</v>
      </c>
      <c r="C213" s="6">
        <v>0</v>
      </c>
    </row>
    <row r="214" spans="1:3" s="1" customFormat="1" ht="16.5" customHeight="1">
      <c r="A214" s="111">
        <v>2012904</v>
      </c>
      <c r="B214" s="11" t="s">
        <v>1079</v>
      </c>
      <c r="C214" s="6">
        <v>0</v>
      </c>
    </row>
    <row r="215" spans="1:3" s="1" customFormat="1" ht="16.5" customHeight="1">
      <c r="A215" s="111">
        <v>2012905</v>
      </c>
      <c r="B215" s="11" t="s">
        <v>1080</v>
      </c>
      <c r="C215" s="6">
        <v>0</v>
      </c>
    </row>
    <row r="216" spans="1:3" s="1" customFormat="1" ht="16.5" customHeight="1">
      <c r="A216" s="111">
        <v>2010150</v>
      </c>
      <c r="B216" s="11" t="s">
        <v>985</v>
      </c>
      <c r="C216" s="6">
        <v>0</v>
      </c>
    </row>
    <row r="217" spans="1:3" s="1" customFormat="1" ht="16.5" customHeight="1">
      <c r="A217" s="111">
        <v>2012999</v>
      </c>
      <c r="B217" s="11" t="s">
        <v>1081</v>
      </c>
      <c r="C217" s="6">
        <v>0</v>
      </c>
    </row>
    <row r="218" spans="1:3" s="1" customFormat="1" ht="16.5" customHeight="1">
      <c r="A218" s="111">
        <v>20131</v>
      </c>
      <c r="B218" s="11" t="s">
        <v>246</v>
      </c>
      <c r="C218" s="6">
        <v>3172</v>
      </c>
    </row>
    <row r="219" spans="1:3" s="1" customFormat="1" ht="16.5" customHeight="1">
      <c r="A219" s="111">
        <v>2010101</v>
      </c>
      <c r="B219" s="11" t="s">
        <v>976</v>
      </c>
      <c r="C219" s="6">
        <v>2599</v>
      </c>
    </row>
    <row r="220" spans="1:3" s="1" customFormat="1" ht="16.5" customHeight="1">
      <c r="A220" s="111">
        <v>2010102</v>
      </c>
      <c r="B220" s="11" t="s">
        <v>977</v>
      </c>
      <c r="C220" s="6">
        <v>0</v>
      </c>
    </row>
    <row r="221" spans="1:3" s="1" customFormat="1" ht="16.5" customHeight="1">
      <c r="A221" s="111">
        <v>2010103</v>
      </c>
      <c r="B221" s="11" t="s">
        <v>978</v>
      </c>
      <c r="C221" s="6">
        <v>273</v>
      </c>
    </row>
    <row r="222" spans="1:3" s="1" customFormat="1" ht="16.5" customHeight="1">
      <c r="A222" s="111">
        <v>2013105</v>
      </c>
      <c r="B222" s="11" t="s">
        <v>1082</v>
      </c>
      <c r="C222" s="6">
        <v>200</v>
      </c>
    </row>
    <row r="223" spans="1:3" s="1" customFormat="1" ht="16.5" customHeight="1">
      <c r="A223" s="111">
        <v>2010150</v>
      </c>
      <c r="B223" s="11" t="s">
        <v>985</v>
      </c>
      <c r="C223" s="6">
        <v>0</v>
      </c>
    </row>
    <row r="224" spans="1:3" s="1" customFormat="1" ht="16.5" customHeight="1">
      <c r="A224" s="111">
        <v>2013199</v>
      </c>
      <c r="B224" s="11" t="s">
        <v>1083</v>
      </c>
      <c r="C224" s="6">
        <v>100</v>
      </c>
    </row>
    <row r="225" spans="1:3" s="1" customFormat="1" ht="16.5" customHeight="1">
      <c r="A225" s="111">
        <v>20132</v>
      </c>
      <c r="B225" s="11" t="s">
        <v>247</v>
      </c>
      <c r="C225" s="6">
        <v>526</v>
      </c>
    </row>
    <row r="226" spans="1:3" s="1" customFormat="1" ht="16.5" customHeight="1">
      <c r="A226" s="111">
        <v>2010101</v>
      </c>
      <c r="B226" s="11" t="s">
        <v>976</v>
      </c>
      <c r="C226" s="6">
        <v>519</v>
      </c>
    </row>
    <row r="227" spans="1:3" s="1" customFormat="1" ht="16.5" customHeight="1">
      <c r="A227" s="111">
        <v>2010102</v>
      </c>
      <c r="B227" s="11" t="s">
        <v>977</v>
      </c>
      <c r="C227" s="6">
        <v>0</v>
      </c>
    </row>
    <row r="228" spans="1:3" s="1" customFormat="1" ht="16.5" customHeight="1">
      <c r="A228" s="111">
        <v>2010103</v>
      </c>
      <c r="B228" s="11" t="s">
        <v>978</v>
      </c>
      <c r="C228" s="6">
        <v>0</v>
      </c>
    </row>
    <row r="229" spans="1:3" s="1" customFormat="1" ht="16.5" customHeight="1">
      <c r="A229" s="111">
        <v>2010150</v>
      </c>
      <c r="B229" s="11" t="s">
        <v>985</v>
      </c>
      <c r="C229" s="6">
        <v>0</v>
      </c>
    </row>
    <row r="230" spans="1:3" s="1" customFormat="1" ht="16.5" customHeight="1">
      <c r="A230" s="111">
        <v>2013299</v>
      </c>
      <c r="B230" s="11" t="s">
        <v>1084</v>
      </c>
      <c r="C230" s="6">
        <v>7</v>
      </c>
    </row>
    <row r="231" spans="1:3" s="1" customFormat="1" ht="16.5" customHeight="1">
      <c r="A231" s="111">
        <v>20133</v>
      </c>
      <c r="B231" s="11" t="s">
        <v>248</v>
      </c>
      <c r="C231" s="6">
        <v>419</v>
      </c>
    </row>
    <row r="232" spans="1:3" s="1" customFormat="1" ht="16.5" customHeight="1">
      <c r="A232" s="111">
        <v>2010101</v>
      </c>
      <c r="B232" s="11" t="s">
        <v>976</v>
      </c>
      <c r="C232" s="6">
        <v>419</v>
      </c>
    </row>
    <row r="233" spans="1:3" s="1" customFormat="1" ht="16.5" customHeight="1">
      <c r="A233" s="111">
        <v>2010102</v>
      </c>
      <c r="B233" s="11" t="s">
        <v>977</v>
      </c>
      <c r="C233" s="6">
        <v>0</v>
      </c>
    </row>
    <row r="234" spans="1:3" s="1" customFormat="1" ht="16.5" customHeight="1">
      <c r="A234" s="111">
        <v>2010103</v>
      </c>
      <c r="B234" s="11" t="s">
        <v>978</v>
      </c>
      <c r="C234" s="6">
        <v>0</v>
      </c>
    </row>
    <row r="235" spans="1:3" s="1" customFormat="1" ht="16.5" customHeight="1">
      <c r="A235" s="111">
        <v>2010150</v>
      </c>
      <c r="B235" s="11" t="s">
        <v>985</v>
      </c>
      <c r="C235" s="6">
        <v>0</v>
      </c>
    </row>
    <row r="236" spans="1:3" s="1" customFormat="1" ht="16.5" customHeight="1">
      <c r="A236" s="111">
        <v>2013399</v>
      </c>
      <c r="B236" s="11" t="s">
        <v>1085</v>
      </c>
      <c r="C236" s="6">
        <v>0</v>
      </c>
    </row>
    <row r="237" spans="1:3" s="1" customFormat="1" ht="16.5" customHeight="1">
      <c r="A237" s="111">
        <v>20134</v>
      </c>
      <c r="B237" s="11" t="s">
        <v>249</v>
      </c>
      <c r="C237" s="6">
        <v>133</v>
      </c>
    </row>
    <row r="238" spans="1:3" s="1" customFormat="1" ht="16.5" customHeight="1">
      <c r="A238" s="111">
        <v>2010101</v>
      </c>
      <c r="B238" s="11" t="s">
        <v>976</v>
      </c>
      <c r="C238" s="6">
        <v>133</v>
      </c>
    </row>
    <row r="239" spans="1:3" s="1" customFormat="1" ht="16.5" customHeight="1">
      <c r="A239" s="111">
        <v>2010102</v>
      </c>
      <c r="B239" s="11" t="s">
        <v>977</v>
      </c>
      <c r="C239" s="6">
        <v>0</v>
      </c>
    </row>
    <row r="240" spans="1:3" s="1" customFormat="1" ht="16.5" customHeight="1">
      <c r="A240" s="111">
        <v>2010103</v>
      </c>
      <c r="B240" s="11" t="s">
        <v>978</v>
      </c>
      <c r="C240" s="6">
        <v>0</v>
      </c>
    </row>
    <row r="241" spans="1:3" s="1" customFormat="1" ht="16.5" customHeight="1">
      <c r="A241" s="111">
        <v>2010150</v>
      </c>
      <c r="B241" s="11" t="s">
        <v>985</v>
      </c>
      <c r="C241" s="6">
        <v>0</v>
      </c>
    </row>
    <row r="242" spans="1:3" s="1" customFormat="1" ht="16.5" customHeight="1">
      <c r="A242" s="111">
        <v>2013499</v>
      </c>
      <c r="B242" s="11" t="s">
        <v>1086</v>
      </c>
      <c r="C242" s="6">
        <v>0</v>
      </c>
    </row>
    <row r="243" spans="1:3" s="1" customFormat="1" ht="16.5" customHeight="1">
      <c r="A243" s="111">
        <v>20135</v>
      </c>
      <c r="B243" s="11" t="s">
        <v>250</v>
      </c>
      <c r="C243" s="6">
        <v>0</v>
      </c>
    </row>
    <row r="244" spans="1:3" s="1" customFormat="1" ht="16.5" customHeight="1">
      <c r="A244" s="111">
        <v>2010101</v>
      </c>
      <c r="B244" s="11" t="s">
        <v>976</v>
      </c>
      <c r="C244" s="6">
        <v>0</v>
      </c>
    </row>
    <row r="245" spans="1:3" s="1" customFormat="1" ht="16.5" customHeight="1">
      <c r="A245" s="111">
        <v>2010102</v>
      </c>
      <c r="B245" s="11" t="s">
        <v>977</v>
      </c>
      <c r="C245" s="6">
        <v>0</v>
      </c>
    </row>
    <row r="246" spans="1:3" s="1" customFormat="1" ht="16.5" customHeight="1">
      <c r="A246" s="111">
        <v>2010103</v>
      </c>
      <c r="B246" s="11" t="s">
        <v>978</v>
      </c>
      <c r="C246" s="6">
        <v>0</v>
      </c>
    </row>
    <row r="247" spans="1:3" s="1" customFormat="1" ht="16.5" customHeight="1">
      <c r="A247" s="111">
        <v>2010150</v>
      </c>
      <c r="B247" s="11" t="s">
        <v>985</v>
      </c>
      <c r="C247" s="6">
        <v>0</v>
      </c>
    </row>
    <row r="248" spans="1:3" s="1" customFormat="1" ht="16.5" customHeight="1">
      <c r="A248" s="111">
        <v>2013599</v>
      </c>
      <c r="B248" s="11" t="s">
        <v>1087</v>
      </c>
      <c r="C248" s="6">
        <v>0</v>
      </c>
    </row>
    <row r="249" spans="1:3" s="1" customFormat="1" ht="16.5" customHeight="1">
      <c r="A249" s="111">
        <v>20136</v>
      </c>
      <c r="B249" s="11" t="s">
        <v>1088</v>
      </c>
      <c r="C249" s="6">
        <v>0</v>
      </c>
    </row>
    <row r="250" spans="1:3" s="1" customFormat="1" ht="16.5" customHeight="1">
      <c r="A250" s="111">
        <v>2010101</v>
      </c>
      <c r="B250" s="11" t="s">
        <v>976</v>
      </c>
      <c r="C250" s="6">
        <v>0</v>
      </c>
    </row>
    <row r="251" spans="1:3" s="1" customFormat="1" ht="16.5" customHeight="1">
      <c r="A251" s="111">
        <v>2010102</v>
      </c>
      <c r="B251" s="11" t="s">
        <v>977</v>
      </c>
      <c r="C251" s="6">
        <v>0</v>
      </c>
    </row>
    <row r="252" spans="1:3" s="1" customFormat="1" ht="16.5" customHeight="1">
      <c r="A252" s="111">
        <v>2010103</v>
      </c>
      <c r="B252" s="11" t="s">
        <v>978</v>
      </c>
      <c r="C252" s="6">
        <v>0</v>
      </c>
    </row>
    <row r="253" spans="1:3" s="1" customFormat="1" ht="16.5" customHeight="1">
      <c r="A253" s="111">
        <v>2010150</v>
      </c>
      <c r="B253" s="11" t="s">
        <v>985</v>
      </c>
      <c r="C253" s="6">
        <v>0</v>
      </c>
    </row>
    <row r="254" spans="1:3" s="1" customFormat="1" ht="16.5" customHeight="1">
      <c r="A254" s="111">
        <v>2013699</v>
      </c>
      <c r="B254" s="11" t="s">
        <v>1089</v>
      </c>
      <c r="C254" s="6">
        <v>0</v>
      </c>
    </row>
    <row r="255" spans="1:3" s="1" customFormat="1" ht="16.5" customHeight="1">
      <c r="A255" s="111">
        <v>20199</v>
      </c>
      <c r="B255" s="11" t="s">
        <v>1090</v>
      </c>
      <c r="C255" s="6">
        <v>412</v>
      </c>
    </row>
    <row r="256" spans="1:3" s="1" customFormat="1" ht="16.5" customHeight="1">
      <c r="A256" s="111">
        <v>2019901</v>
      </c>
      <c r="B256" s="11" t="s">
        <v>1091</v>
      </c>
      <c r="C256" s="6">
        <v>0</v>
      </c>
    </row>
    <row r="257" spans="1:3" s="1" customFormat="1" ht="16.5" customHeight="1">
      <c r="A257" s="111">
        <v>2019999</v>
      </c>
      <c r="B257" s="11" t="s">
        <v>1092</v>
      </c>
      <c r="C257" s="6">
        <v>412</v>
      </c>
    </row>
    <row r="258" spans="1:3" s="1" customFormat="1" ht="16.5" customHeight="1">
      <c r="A258" s="111">
        <v>202</v>
      </c>
      <c r="B258" s="11" t="s">
        <v>253</v>
      </c>
      <c r="C258" s="6">
        <v>0</v>
      </c>
    </row>
    <row r="259" spans="1:3" s="1" customFormat="1" ht="16.5" customHeight="1">
      <c r="A259" s="111">
        <v>20201</v>
      </c>
      <c r="B259" s="11" t="s">
        <v>1093</v>
      </c>
      <c r="C259" s="6">
        <v>0</v>
      </c>
    </row>
    <row r="260" spans="1:3" s="1" customFormat="1" ht="16.5" customHeight="1">
      <c r="A260" s="111">
        <v>2010101</v>
      </c>
      <c r="B260" s="11" t="s">
        <v>976</v>
      </c>
      <c r="C260" s="6">
        <v>0</v>
      </c>
    </row>
    <row r="261" spans="1:3" s="1" customFormat="1" ht="16.5" customHeight="1">
      <c r="A261" s="111">
        <v>2010102</v>
      </c>
      <c r="B261" s="11" t="s">
        <v>977</v>
      </c>
      <c r="C261" s="6">
        <v>0</v>
      </c>
    </row>
    <row r="262" spans="1:3" s="1" customFormat="1" ht="16.5" customHeight="1">
      <c r="A262" s="111">
        <v>2010103</v>
      </c>
      <c r="B262" s="11" t="s">
        <v>978</v>
      </c>
      <c r="C262" s="6">
        <v>0</v>
      </c>
    </row>
    <row r="263" spans="1:3" s="1" customFormat="1" ht="16.5" customHeight="1">
      <c r="A263" s="111">
        <v>2013105</v>
      </c>
      <c r="B263" s="11" t="s">
        <v>1082</v>
      </c>
      <c r="C263" s="6">
        <v>0</v>
      </c>
    </row>
    <row r="264" spans="1:3" s="1" customFormat="1" ht="16.5" customHeight="1">
      <c r="A264" s="111">
        <v>2010150</v>
      </c>
      <c r="B264" s="11" t="s">
        <v>985</v>
      </c>
      <c r="C264" s="6">
        <v>0</v>
      </c>
    </row>
    <row r="265" spans="1:3" s="1" customFormat="1" ht="16.5" customHeight="1">
      <c r="A265" s="111">
        <v>2020199</v>
      </c>
      <c r="B265" s="11" t="s">
        <v>1094</v>
      </c>
      <c r="C265" s="6">
        <v>0</v>
      </c>
    </row>
    <row r="266" spans="1:3" s="1" customFormat="1" ht="16.5" customHeight="1">
      <c r="A266" s="111">
        <v>20202</v>
      </c>
      <c r="B266" s="11" t="s">
        <v>1095</v>
      </c>
      <c r="C266" s="6">
        <v>0</v>
      </c>
    </row>
    <row r="267" spans="1:3" s="1" customFormat="1" ht="16.5" customHeight="1">
      <c r="A267" s="111">
        <v>2020201</v>
      </c>
      <c r="B267" s="11" t="s">
        <v>1096</v>
      </c>
      <c r="C267" s="6">
        <v>0</v>
      </c>
    </row>
    <row r="268" spans="1:3" s="1" customFormat="1" ht="16.5" customHeight="1">
      <c r="A268" s="111">
        <v>2020202</v>
      </c>
      <c r="B268" s="11" t="s">
        <v>1097</v>
      </c>
      <c r="C268" s="6">
        <v>0</v>
      </c>
    </row>
    <row r="269" spans="1:3" s="1" customFormat="1" ht="16.5" customHeight="1">
      <c r="A269" s="111">
        <v>20203</v>
      </c>
      <c r="B269" s="11" t="s">
        <v>1098</v>
      </c>
      <c r="C269" s="6">
        <v>0</v>
      </c>
    </row>
    <row r="270" spans="1:3" s="1" customFormat="1" ht="16.5" customHeight="1">
      <c r="A270" s="111">
        <v>2020304</v>
      </c>
      <c r="B270" s="11" t="s">
        <v>1099</v>
      </c>
      <c r="C270" s="91">
        <v>0</v>
      </c>
    </row>
    <row r="271" spans="1:3" s="1" customFormat="1" ht="16.5" customHeight="1">
      <c r="A271" s="111">
        <v>2020306</v>
      </c>
      <c r="B271" s="40" t="s">
        <v>1100</v>
      </c>
      <c r="C271" s="6">
        <v>0</v>
      </c>
    </row>
    <row r="272" spans="1:3" s="1" customFormat="1" ht="16.5" customHeight="1">
      <c r="A272" s="111">
        <v>20204</v>
      </c>
      <c r="B272" s="113" t="s">
        <v>1101</v>
      </c>
      <c r="C272" s="88">
        <v>0</v>
      </c>
    </row>
    <row r="273" spans="1:3" s="1" customFormat="1" ht="16.5" customHeight="1">
      <c r="A273" s="111">
        <v>2020401</v>
      </c>
      <c r="B273" s="11" t="s">
        <v>1102</v>
      </c>
      <c r="C273" s="6">
        <v>0</v>
      </c>
    </row>
    <row r="274" spans="1:3" s="1" customFormat="1" ht="16.5" customHeight="1">
      <c r="A274" s="111">
        <v>2020402</v>
      </c>
      <c r="B274" s="11" t="s">
        <v>1103</v>
      </c>
      <c r="C274" s="6">
        <v>0</v>
      </c>
    </row>
    <row r="275" spans="1:3" s="1" customFormat="1" ht="16.5" customHeight="1">
      <c r="A275" s="111">
        <v>2020403</v>
      </c>
      <c r="B275" s="11" t="s">
        <v>1104</v>
      </c>
      <c r="C275" s="6">
        <v>0</v>
      </c>
    </row>
    <row r="276" spans="1:3" s="1" customFormat="1" ht="16.5" customHeight="1">
      <c r="A276" s="111">
        <v>2020404</v>
      </c>
      <c r="B276" s="11" t="s">
        <v>1105</v>
      </c>
      <c r="C276" s="6">
        <v>0</v>
      </c>
    </row>
    <row r="277" spans="1:3" s="1" customFormat="1" ht="16.5" customHeight="1">
      <c r="A277" s="111">
        <v>2020499</v>
      </c>
      <c r="B277" s="11" t="s">
        <v>1106</v>
      </c>
      <c r="C277" s="6">
        <v>0</v>
      </c>
    </row>
    <row r="278" spans="1:3" s="1" customFormat="1" ht="16.5" customHeight="1">
      <c r="A278" s="111">
        <v>20205</v>
      </c>
      <c r="B278" s="11" t="s">
        <v>1107</v>
      </c>
      <c r="C278" s="6">
        <v>0</v>
      </c>
    </row>
    <row r="279" spans="1:3" s="1" customFormat="1" ht="16.5" customHeight="1">
      <c r="A279" s="111">
        <v>2020503</v>
      </c>
      <c r="B279" s="11" t="s">
        <v>1108</v>
      </c>
      <c r="C279" s="6">
        <v>0</v>
      </c>
    </row>
    <row r="280" spans="1:3" s="1" customFormat="1" ht="16.5" customHeight="1">
      <c r="A280" s="111">
        <v>2020504</v>
      </c>
      <c r="B280" s="11" t="s">
        <v>1109</v>
      </c>
      <c r="C280" s="6">
        <v>0</v>
      </c>
    </row>
    <row r="281" spans="1:3" s="1" customFormat="1" ht="16.5" customHeight="1">
      <c r="A281" s="111">
        <v>2020599</v>
      </c>
      <c r="B281" s="11" t="s">
        <v>1110</v>
      </c>
      <c r="C281" s="6">
        <v>0</v>
      </c>
    </row>
    <row r="282" spans="1:3" s="1" customFormat="1" ht="16.5" customHeight="1">
      <c r="A282" s="111">
        <v>20206</v>
      </c>
      <c r="B282" s="11" t="s">
        <v>1111</v>
      </c>
      <c r="C282" s="6">
        <v>0</v>
      </c>
    </row>
    <row r="283" spans="1:3" s="1" customFormat="1" ht="16.5" customHeight="1">
      <c r="A283" s="111">
        <v>2020601</v>
      </c>
      <c r="B283" s="11" t="s">
        <v>1112</v>
      </c>
      <c r="C283" s="6">
        <v>0</v>
      </c>
    </row>
    <row r="284" spans="1:3" s="1" customFormat="1" ht="16.5" customHeight="1">
      <c r="A284" s="111">
        <v>20207</v>
      </c>
      <c r="B284" s="11" t="s">
        <v>1113</v>
      </c>
      <c r="C284" s="6">
        <v>0</v>
      </c>
    </row>
    <row r="285" spans="1:3" s="1" customFormat="1" ht="16.5" customHeight="1">
      <c r="A285" s="111">
        <v>2020701</v>
      </c>
      <c r="B285" s="11" t="s">
        <v>1114</v>
      </c>
      <c r="C285" s="6">
        <v>0</v>
      </c>
    </row>
    <row r="286" spans="1:3" s="1" customFormat="1" ht="16.5" customHeight="1">
      <c r="A286" s="111">
        <v>2020702</v>
      </c>
      <c r="B286" s="11" t="s">
        <v>1115</v>
      </c>
      <c r="C286" s="6">
        <v>0</v>
      </c>
    </row>
    <row r="287" spans="1:3" s="1" customFormat="1" ht="16.5" customHeight="1">
      <c r="A287" s="111">
        <v>2020703</v>
      </c>
      <c r="B287" s="11" t="s">
        <v>1116</v>
      </c>
      <c r="C287" s="6">
        <v>0</v>
      </c>
    </row>
    <row r="288" spans="1:3" s="1" customFormat="1" ht="16.5" customHeight="1">
      <c r="A288" s="111">
        <v>2020799</v>
      </c>
      <c r="B288" s="11" t="s">
        <v>1117</v>
      </c>
      <c r="C288" s="6">
        <v>0</v>
      </c>
    </row>
    <row r="289" spans="1:3" s="1" customFormat="1" ht="16.5" customHeight="1">
      <c r="A289" s="111">
        <v>20299</v>
      </c>
      <c r="B289" s="11" t="s">
        <v>1118</v>
      </c>
      <c r="C289" s="6">
        <v>0</v>
      </c>
    </row>
    <row r="290" spans="1:3" s="1" customFormat="1" ht="16.5" customHeight="1">
      <c r="A290" s="111">
        <v>2029901</v>
      </c>
      <c r="B290" s="11" t="s">
        <v>1119</v>
      </c>
      <c r="C290" s="6">
        <v>0</v>
      </c>
    </row>
    <row r="291" spans="1:3" s="1" customFormat="1" ht="16.5" customHeight="1">
      <c r="A291" s="111">
        <v>203</v>
      </c>
      <c r="B291" s="11" t="s">
        <v>254</v>
      </c>
      <c r="C291" s="6">
        <v>0</v>
      </c>
    </row>
    <row r="292" spans="1:3" s="1" customFormat="1" ht="16.5" customHeight="1">
      <c r="A292" s="111">
        <v>20301</v>
      </c>
      <c r="B292" s="11" t="s">
        <v>1120</v>
      </c>
      <c r="C292" s="6">
        <v>0</v>
      </c>
    </row>
    <row r="293" spans="1:3" s="1" customFormat="1" ht="16.5" customHeight="1">
      <c r="A293" s="111">
        <v>2030101</v>
      </c>
      <c r="B293" s="11" t="s">
        <v>1121</v>
      </c>
      <c r="C293" s="6">
        <v>0</v>
      </c>
    </row>
    <row r="294" spans="1:3" s="1" customFormat="1" ht="16.5" customHeight="1">
      <c r="A294" s="111">
        <v>20304</v>
      </c>
      <c r="B294" s="11" t="s">
        <v>1122</v>
      </c>
      <c r="C294" s="6">
        <v>0</v>
      </c>
    </row>
    <row r="295" spans="1:3" s="1" customFormat="1" ht="16.5" customHeight="1">
      <c r="A295" s="111">
        <v>2030401</v>
      </c>
      <c r="B295" s="11" t="s">
        <v>1123</v>
      </c>
      <c r="C295" s="6">
        <v>0</v>
      </c>
    </row>
    <row r="296" spans="1:3" s="1" customFormat="1" ht="16.5" customHeight="1">
      <c r="A296" s="111">
        <v>20305</v>
      </c>
      <c r="B296" s="11" t="s">
        <v>1124</v>
      </c>
      <c r="C296" s="6">
        <v>0</v>
      </c>
    </row>
    <row r="297" spans="1:3" s="1" customFormat="1" ht="16.5" customHeight="1">
      <c r="A297" s="111">
        <v>2030501</v>
      </c>
      <c r="B297" s="11" t="s">
        <v>1125</v>
      </c>
      <c r="C297" s="6">
        <v>0</v>
      </c>
    </row>
    <row r="298" spans="1:3" s="1" customFormat="1" ht="16.5" customHeight="1">
      <c r="A298" s="111">
        <v>20306</v>
      </c>
      <c r="B298" s="11" t="s">
        <v>1126</v>
      </c>
      <c r="C298" s="6">
        <v>0</v>
      </c>
    </row>
    <row r="299" spans="1:3" s="1" customFormat="1" ht="16.5" customHeight="1">
      <c r="A299" s="111">
        <v>2030601</v>
      </c>
      <c r="B299" s="11" t="s">
        <v>1127</v>
      </c>
      <c r="C299" s="6">
        <v>0</v>
      </c>
    </row>
    <row r="300" spans="1:3" s="1" customFormat="1" ht="16.5" customHeight="1">
      <c r="A300" s="111">
        <v>2030602</v>
      </c>
      <c r="B300" s="11" t="s">
        <v>1128</v>
      </c>
      <c r="C300" s="6">
        <v>0</v>
      </c>
    </row>
    <row r="301" spans="1:3" s="1" customFormat="1" ht="16.5" customHeight="1">
      <c r="A301" s="111">
        <v>2030603</v>
      </c>
      <c r="B301" s="11" t="s">
        <v>1129</v>
      </c>
      <c r="C301" s="6">
        <v>0</v>
      </c>
    </row>
    <row r="302" spans="1:3" s="1" customFormat="1" ht="16.5" customHeight="1">
      <c r="A302" s="111">
        <v>2030604</v>
      </c>
      <c r="B302" s="11" t="s">
        <v>1130</v>
      </c>
      <c r="C302" s="6">
        <v>0</v>
      </c>
    </row>
    <row r="303" spans="1:3" s="1" customFormat="1" ht="16.5" customHeight="1">
      <c r="A303" s="111">
        <v>2030605</v>
      </c>
      <c r="B303" s="11" t="s">
        <v>1131</v>
      </c>
      <c r="C303" s="6">
        <v>0</v>
      </c>
    </row>
    <row r="304" spans="1:3" s="1" customFormat="1" ht="16.5" customHeight="1">
      <c r="A304" s="111">
        <v>2030606</v>
      </c>
      <c r="B304" s="11" t="s">
        <v>1132</v>
      </c>
      <c r="C304" s="6">
        <v>0</v>
      </c>
    </row>
    <row r="305" spans="1:3" s="1" customFormat="1" ht="16.5" customHeight="1">
      <c r="A305" s="111">
        <v>2030607</v>
      </c>
      <c r="B305" s="11" t="s">
        <v>1133</v>
      </c>
      <c r="C305" s="6">
        <v>0</v>
      </c>
    </row>
    <row r="306" spans="1:3" s="1" customFormat="1" ht="16.5" customHeight="1">
      <c r="A306" s="111">
        <v>2030608</v>
      </c>
      <c r="B306" s="11" t="s">
        <v>1134</v>
      </c>
      <c r="C306" s="6">
        <v>0</v>
      </c>
    </row>
    <row r="307" spans="1:3" s="1" customFormat="1" ht="16.5" customHeight="1">
      <c r="A307" s="111">
        <v>2030699</v>
      </c>
      <c r="B307" s="11" t="s">
        <v>1135</v>
      </c>
      <c r="C307" s="6">
        <v>0</v>
      </c>
    </row>
    <row r="308" spans="1:3" s="1" customFormat="1" ht="16.5" customHeight="1">
      <c r="A308" s="111">
        <v>20399</v>
      </c>
      <c r="B308" s="11" t="s">
        <v>1136</v>
      </c>
      <c r="C308" s="6">
        <v>0</v>
      </c>
    </row>
    <row r="309" spans="1:3" s="1" customFormat="1" ht="16.5" customHeight="1">
      <c r="A309" s="111">
        <v>2039901</v>
      </c>
      <c r="B309" s="11" t="s">
        <v>1137</v>
      </c>
      <c r="C309" s="6">
        <v>0</v>
      </c>
    </row>
    <row r="310" spans="1:3" s="1" customFormat="1" ht="16.5" customHeight="1">
      <c r="A310" s="111">
        <v>204</v>
      </c>
      <c r="B310" s="11" t="s">
        <v>255</v>
      </c>
      <c r="C310" s="6">
        <v>11597</v>
      </c>
    </row>
    <row r="311" spans="1:3" s="1" customFormat="1" ht="16.5" customHeight="1">
      <c r="A311" s="111">
        <v>20401</v>
      </c>
      <c r="B311" s="11" t="s">
        <v>256</v>
      </c>
      <c r="C311" s="6">
        <v>224</v>
      </c>
    </row>
    <row r="312" spans="1:3" s="1" customFormat="1" ht="16.5" customHeight="1">
      <c r="A312" s="111">
        <v>2040101</v>
      </c>
      <c r="B312" s="11" t="s">
        <v>1138</v>
      </c>
      <c r="C312" s="6">
        <v>0</v>
      </c>
    </row>
    <row r="313" spans="1:3" s="1" customFormat="1" ht="16.5" customHeight="1">
      <c r="A313" s="111">
        <v>2040102</v>
      </c>
      <c r="B313" s="11" t="s">
        <v>1139</v>
      </c>
      <c r="C313" s="6">
        <v>0</v>
      </c>
    </row>
    <row r="314" spans="1:3" s="1" customFormat="1" ht="16.5" customHeight="1">
      <c r="A314" s="111">
        <v>2040103</v>
      </c>
      <c r="B314" s="11" t="s">
        <v>1140</v>
      </c>
      <c r="C314" s="6">
        <v>0</v>
      </c>
    </row>
    <row r="315" spans="1:3" s="1" customFormat="1" ht="16.5" customHeight="1">
      <c r="A315" s="111">
        <v>2040104</v>
      </c>
      <c r="B315" s="11" t="s">
        <v>1141</v>
      </c>
      <c r="C315" s="6">
        <v>0</v>
      </c>
    </row>
    <row r="316" spans="1:3" s="1" customFormat="1" ht="16.5" customHeight="1">
      <c r="A316" s="111">
        <v>2040105</v>
      </c>
      <c r="B316" s="11" t="s">
        <v>1142</v>
      </c>
      <c r="C316" s="6">
        <v>0</v>
      </c>
    </row>
    <row r="317" spans="1:3" s="1" customFormat="1" ht="16.5" customHeight="1">
      <c r="A317" s="111">
        <v>2040106</v>
      </c>
      <c r="B317" s="11" t="s">
        <v>1143</v>
      </c>
      <c r="C317" s="6">
        <v>0</v>
      </c>
    </row>
    <row r="318" spans="1:3" s="1" customFormat="1" ht="16.5" customHeight="1">
      <c r="A318" s="111">
        <v>2040107</v>
      </c>
      <c r="B318" s="11" t="s">
        <v>1144</v>
      </c>
      <c r="C318" s="6">
        <v>0</v>
      </c>
    </row>
    <row r="319" spans="1:3" s="1" customFormat="1" ht="16.5" customHeight="1">
      <c r="A319" s="111">
        <v>2040108</v>
      </c>
      <c r="B319" s="11" t="s">
        <v>1145</v>
      </c>
      <c r="C319" s="6">
        <v>0</v>
      </c>
    </row>
    <row r="320" spans="1:3" s="1" customFormat="1" ht="16.5" customHeight="1">
      <c r="A320" s="111">
        <v>2040199</v>
      </c>
      <c r="B320" s="11" t="s">
        <v>1146</v>
      </c>
      <c r="C320" s="6">
        <v>224</v>
      </c>
    </row>
    <row r="321" spans="1:3" s="1" customFormat="1" ht="16.5" customHeight="1">
      <c r="A321" s="111">
        <v>20402</v>
      </c>
      <c r="B321" s="11" t="s">
        <v>257</v>
      </c>
      <c r="C321" s="6">
        <v>7184</v>
      </c>
    </row>
    <row r="322" spans="1:3" s="1" customFormat="1" ht="16.5" customHeight="1">
      <c r="A322" s="111">
        <v>2010101</v>
      </c>
      <c r="B322" s="11" t="s">
        <v>976</v>
      </c>
      <c r="C322" s="6">
        <v>3575</v>
      </c>
    </row>
    <row r="323" spans="1:3" s="1" customFormat="1" ht="16.5" customHeight="1">
      <c r="A323" s="111">
        <v>2010102</v>
      </c>
      <c r="B323" s="11" t="s">
        <v>977</v>
      </c>
      <c r="C323" s="6">
        <v>5</v>
      </c>
    </row>
    <row r="324" spans="1:3" s="1" customFormat="1" ht="16.5" customHeight="1">
      <c r="A324" s="111">
        <v>2010103</v>
      </c>
      <c r="B324" s="11" t="s">
        <v>978</v>
      </c>
      <c r="C324" s="6">
        <v>0</v>
      </c>
    </row>
    <row r="325" spans="1:3" s="1" customFormat="1" ht="16.5" customHeight="1">
      <c r="A325" s="111">
        <v>2040204</v>
      </c>
      <c r="B325" s="11" t="s">
        <v>1147</v>
      </c>
      <c r="C325" s="6">
        <v>0</v>
      </c>
    </row>
    <row r="326" spans="1:3" s="1" customFormat="1" ht="16.5" customHeight="1">
      <c r="A326" s="111">
        <v>2040205</v>
      </c>
      <c r="B326" s="11" t="s">
        <v>1148</v>
      </c>
      <c r="C326" s="6">
        <v>0</v>
      </c>
    </row>
    <row r="327" spans="1:3" s="1" customFormat="1" ht="16.5" customHeight="1">
      <c r="A327" s="111">
        <v>2040206</v>
      </c>
      <c r="B327" s="11" t="s">
        <v>1149</v>
      </c>
      <c r="C327" s="6">
        <v>0</v>
      </c>
    </row>
    <row r="328" spans="1:3" s="1" customFormat="1" ht="16.5" customHeight="1">
      <c r="A328" s="111">
        <v>2040207</v>
      </c>
      <c r="B328" s="11" t="s">
        <v>1150</v>
      </c>
      <c r="C328" s="6">
        <v>0</v>
      </c>
    </row>
    <row r="329" spans="1:3" s="1" customFormat="1" ht="16.5" customHeight="1">
      <c r="A329" s="111">
        <v>2040208</v>
      </c>
      <c r="B329" s="11" t="s">
        <v>1151</v>
      </c>
      <c r="C329" s="6">
        <v>67</v>
      </c>
    </row>
    <row r="330" spans="1:3" s="1" customFormat="1" ht="16.5" customHeight="1">
      <c r="A330" s="111">
        <v>2040209</v>
      </c>
      <c r="B330" s="11" t="s">
        <v>1152</v>
      </c>
      <c r="C330" s="6">
        <v>0</v>
      </c>
    </row>
    <row r="331" spans="1:3" s="1" customFormat="1" ht="16.5" customHeight="1">
      <c r="A331" s="111">
        <v>2040210</v>
      </c>
      <c r="B331" s="11" t="s">
        <v>1153</v>
      </c>
      <c r="C331" s="6">
        <v>0</v>
      </c>
    </row>
    <row r="332" spans="1:3" s="1" customFormat="1" ht="16.5" customHeight="1">
      <c r="A332" s="111">
        <v>2040211</v>
      </c>
      <c r="B332" s="11" t="s">
        <v>1154</v>
      </c>
      <c r="C332" s="6">
        <v>91</v>
      </c>
    </row>
    <row r="333" spans="1:3" s="1" customFormat="1" ht="16.5" customHeight="1">
      <c r="A333" s="111">
        <v>2040212</v>
      </c>
      <c r="B333" s="11" t="s">
        <v>1155</v>
      </c>
      <c r="C333" s="6">
        <v>2181</v>
      </c>
    </row>
    <row r="334" spans="1:3" s="1" customFormat="1" ht="16.5" customHeight="1">
      <c r="A334" s="111">
        <v>2040213</v>
      </c>
      <c r="B334" s="11" t="s">
        <v>1156</v>
      </c>
      <c r="C334" s="6">
        <v>0</v>
      </c>
    </row>
    <row r="335" spans="1:3" s="1" customFormat="1" ht="16.5" customHeight="1">
      <c r="A335" s="111">
        <v>2040214</v>
      </c>
      <c r="B335" s="11" t="s">
        <v>1157</v>
      </c>
      <c r="C335" s="6">
        <v>0</v>
      </c>
    </row>
    <row r="336" spans="1:3" s="1" customFormat="1" ht="16.5" customHeight="1">
      <c r="A336" s="111">
        <v>2040215</v>
      </c>
      <c r="B336" s="11" t="s">
        <v>1158</v>
      </c>
      <c r="C336" s="6">
        <v>44</v>
      </c>
    </row>
    <row r="337" spans="1:3" s="1" customFormat="1" ht="16.5" customHeight="1">
      <c r="A337" s="111">
        <v>2040216</v>
      </c>
      <c r="B337" s="11" t="s">
        <v>1159</v>
      </c>
      <c r="C337" s="6">
        <v>0</v>
      </c>
    </row>
    <row r="338" spans="1:3" s="1" customFormat="1" ht="16.5" customHeight="1">
      <c r="A338" s="111">
        <v>2040217</v>
      </c>
      <c r="B338" s="11" t="s">
        <v>1160</v>
      </c>
      <c r="C338" s="6">
        <v>112</v>
      </c>
    </row>
    <row r="339" spans="1:3" s="1" customFormat="1" ht="16.5" customHeight="1">
      <c r="A339" s="111">
        <v>2040218</v>
      </c>
      <c r="B339" s="11" t="s">
        <v>1161</v>
      </c>
      <c r="C339" s="6">
        <v>0</v>
      </c>
    </row>
    <row r="340" spans="1:3" s="1" customFormat="1" ht="16.5" customHeight="1">
      <c r="A340" s="111">
        <v>2010607</v>
      </c>
      <c r="B340" s="11" t="s">
        <v>1014</v>
      </c>
      <c r="C340" s="6">
        <v>0</v>
      </c>
    </row>
    <row r="341" spans="1:3" s="1" customFormat="1" ht="16.5" customHeight="1">
      <c r="A341" s="111">
        <v>2010150</v>
      </c>
      <c r="B341" s="11" t="s">
        <v>985</v>
      </c>
      <c r="C341" s="6">
        <v>0</v>
      </c>
    </row>
    <row r="342" spans="1:3" s="1" customFormat="1" ht="16.5" customHeight="1">
      <c r="A342" s="111">
        <v>2040299</v>
      </c>
      <c r="B342" s="11" t="s">
        <v>1162</v>
      </c>
      <c r="C342" s="6">
        <v>1109</v>
      </c>
    </row>
    <row r="343" spans="1:3" s="1" customFormat="1" ht="16.5" customHeight="1">
      <c r="A343" s="111">
        <v>20403</v>
      </c>
      <c r="B343" s="11" t="s">
        <v>258</v>
      </c>
      <c r="C343" s="6">
        <v>0</v>
      </c>
    </row>
    <row r="344" spans="1:3" s="1" customFormat="1" ht="16.5" customHeight="1">
      <c r="A344" s="111">
        <v>2010101</v>
      </c>
      <c r="B344" s="11" t="s">
        <v>976</v>
      </c>
      <c r="C344" s="6">
        <v>0</v>
      </c>
    </row>
    <row r="345" spans="1:3" s="1" customFormat="1" ht="16.5" customHeight="1">
      <c r="A345" s="111">
        <v>2010102</v>
      </c>
      <c r="B345" s="11" t="s">
        <v>977</v>
      </c>
      <c r="C345" s="6">
        <v>0</v>
      </c>
    </row>
    <row r="346" spans="1:3" s="1" customFormat="1" ht="16.5" customHeight="1">
      <c r="A346" s="111">
        <v>2010103</v>
      </c>
      <c r="B346" s="11" t="s">
        <v>978</v>
      </c>
      <c r="C346" s="6">
        <v>0</v>
      </c>
    </row>
    <row r="347" spans="1:3" s="1" customFormat="1" ht="16.5" customHeight="1">
      <c r="A347" s="111">
        <v>2040304</v>
      </c>
      <c r="B347" s="11" t="s">
        <v>1163</v>
      </c>
      <c r="C347" s="6">
        <v>0</v>
      </c>
    </row>
    <row r="348" spans="1:3" s="1" customFormat="1" ht="16.5" customHeight="1">
      <c r="A348" s="111">
        <v>2010150</v>
      </c>
      <c r="B348" s="11" t="s">
        <v>985</v>
      </c>
      <c r="C348" s="6">
        <v>0</v>
      </c>
    </row>
    <row r="349" spans="1:3" s="1" customFormat="1" ht="16.5" customHeight="1">
      <c r="A349" s="111">
        <v>2040399</v>
      </c>
      <c r="B349" s="11" t="s">
        <v>1164</v>
      </c>
      <c r="C349" s="6">
        <v>0</v>
      </c>
    </row>
    <row r="350" spans="1:3" s="1" customFormat="1" ht="16.5" customHeight="1">
      <c r="A350" s="111">
        <v>20404</v>
      </c>
      <c r="B350" s="11" t="s">
        <v>259</v>
      </c>
      <c r="C350" s="6">
        <v>0</v>
      </c>
    </row>
    <row r="351" spans="1:3" s="1" customFormat="1" ht="16.5" customHeight="1">
      <c r="A351" s="111">
        <v>2010101</v>
      </c>
      <c r="B351" s="11" t="s">
        <v>976</v>
      </c>
      <c r="C351" s="6">
        <v>0</v>
      </c>
    </row>
    <row r="352" spans="1:3" s="1" customFormat="1" ht="16.5" customHeight="1">
      <c r="A352" s="111">
        <v>2010102</v>
      </c>
      <c r="B352" s="11" t="s">
        <v>977</v>
      </c>
      <c r="C352" s="6">
        <v>0</v>
      </c>
    </row>
    <row r="353" spans="1:3" s="1" customFormat="1" ht="16.5" customHeight="1">
      <c r="A353" s="111">
        <v>2010103</v>
      </c>
      <c r="B353" s="11" t="s">
        <v>978</v>
      </c>
      <c r="C353" s="6">
        <v>0</v>
      </c>
    </row>
    <row r="354" spans="1:3" s="1" customFormat="1" ht="16.5" customHeight="1">
      <c r="A354" s="111">
        <v>2040404</v>
      </c>
      <c r="B354" s="11" t="s">
        <v>1165</v>
      </c>
      <c r="C354" s="6">
        <v>0</v>
      </c>
    </row>
    <row r="355" spans="1:3" s="1" customFormat="1" ht="16.5" customHeight="1">
      <c r="A355" s="111">
        <v>2040405</v>
      </c>
      <c r="B355" s="11" t="s">
        <v>1166</v>
      </c>
      <c r="C355" s="6">
        <v>0</v>
      </c>
    </row>
    <row r="356" spans="1:3" s="1" customFormat="1" ht="16.5" customHeight="1">
      <c r="A356" s="111">
        <v>2040406</v>
      </c>
      <c r="B356" s="11" t="s">
        <v>1167</v>
      </c>
      <c r="C356" s="6">
        <v>0</v>
      </c>
    </row>
    <row r="357" spans="1:3" s="1" customFormat="1" ht="16.5" customHeight="1">
      <c r="A357" s="111">
        <v>2040407</v>
      </c>
      <c r="B357" s="11" t="s">
        <v>1168</v>
      </c>
      <c r="C357" s="6">
        <v>0</v>
      </c>
    </row>
    <row r="358" spans="1:3" s="1" customFormat="1" ht="16.5" customHeight="1">
      <c r="A358" s="111">
        <v>2040408</v>
      </c>
      <c r="B358" s="11" t="s">
        <v>1169</v>
      </c>
      <c r="C358" s="6">
        <v>0</v>
      </c>
    </row>
    <row r="359" spans="1:3" s="1" customFormat="1" ht="16.5" customHeight="1">
      <c r="A359" s="111">
        <v>2040409</v>
      </c>
      <c r="B359" s="11" t="s">
        <v>1170</v>
      </c>
      <c r="C359" s="6">
        <v>0</v>
      </c>
    </row>
    <row r="360" spans="1:3" s="1" customFormat="1" ht="16.5" customHeight="1">
      <c r="A360" s="111">
        <v>2010150</v>
      </c>
      <c r="B360" s="11" t="s">
        <v>985</v>
      </c>
      <c r="C360" s="6">
        <v>0</v>
      </c>
    </row>
    <row r="361" spans="1:3" s="1" customFormat="1" ht="16.5" customHeight="1">
      <c r="A361" s="111">
        <v>2040499</v>
      </c>
      <c r="B361" s="11" t="s">
        <v>1171</v>
      </c>
      <c r="C361" s="6">
        <v>0</v>
      </c>
    </row>
    <row r="362" spans="1:3" s="1" customFormat="1" ht="16.5" customHeight="1">
      <c r="A362" s="111">
        <v>20405</v>
      </c>
      <c r="B362" s="11" t="s">
        <v>260</v>
      </c>
      <c r="C362" s="6">
        <v>0</v>
      </c>
    </row>
    <row r="363" spans="1:3" s="1" customFormat="1" ht="16.5" customHeight="1">
      <c r="A363" s="111">
        <v>2010101</v>
      </c>
      <c r="B363" s="11" t="s">
        <v>976</v>
      </c>
      <c r="C363" s="6">
        <v>0</v>
      </c>
    </row>
    <row r="364" spans="1:3" s="1" customFormat="1" ht="16.5" customHeight="1">
      <c r="A364" s="111">
        <v>2010102</v>
      </c>
      <c r="B364" s="11" t="s">
        <v>977</v>
      </c>
      <c r="C364" s="6">
        <v>0</v>
      </c>
    </row>
    <row r="365" spans="1:3" s="1" customFormat="1" ht="16.5" customHeight="1">
      <c r="A365" s="111">
        <v>2010103</v>
      </c>
      <c r="B365" s="11" t="s">
        <v>978</v>
      </c>
      <c r="C365" s="6">
        <v>0</v>
      </c>
    </row>
    <row r="366" spans="1:3" s="1" customFormat="1" ht="16.5" customHeight="1">
      <c r="A366" s="111">
        <v>2040504</v>
      </c>
      <c r="B366" s="11" t="s">
        <v>1172</v>
      </c>
      <c r="C366" s="6">
        <v>0</v>
      </c>
    </row>
    <row r="367" spans="1:3" s="1" customFormat="1" ht="16.5" customHeight="1">
      <c r="A367" s="111">
        <v>2040505</v>
      </c>
      <c r="B367" s="11" t="s">
        <v>1173</v>
      </c>
      <c r="C367" s="6">
        <v>0</v>
      </c>
    </row>
    <row r="368" spans="1:3" s="1" customFormat="1" ht="16.5" customHeight="1">
      <c r="A368" s="111">
        <v>2040506</v>
      </c>
      <c r="B368" s="11" t="s">
        <v>1174</v>
      </c>
      <c r="C368" s="6">
        <v>0</v>
      </c>
    </row>
    <row r="369" spans="1:3" s="1" customFormat="1" ht="16.5" customHeight="1">
      <c r="A369" s="111">
        <v>2010150</v>
      </c>
      <c r="B369" s="11" t="s">
        <v>985</v>
      </c>
      <c r="C369" s="6">
        <v>0</v>
      </c>
    </row>
    <row r="370" spans="1:3" s="1" customFormat="1" ht="16.5" customHeight="1">
      <c r="A370" s="111">
        <v>2040599</v>
      </c>
      <c r="B370" s="11" t="s">
        <v>1175</v>
      </c>
      <c r="C370" s="6">
        <v>0</v>
      </c>
    </row>
    <row r="371" spans="1:3" s="1" customFormat="1" ht="16.5" customHeight="1">
      <c r="A371" s="111">
        <v>20406</v>
      </c>
      <c r="B371" s="11" t="s">
        <v>261</v>
      </c>
      <c r="C371" s="6">
        <v>1123</v>
      </c>
    </row>
    <row r="372" spans="1:3" s="1" customFormat="1" ht="16.5" customHeight="1">
      <c r="A372" s="111">
        <v>2010101</v>
      </c>
      <c r="B372" s="11" t="s">
        <v>976</v>
      </c>
      <c r="C372" s="6">
        <v>844</v>
      </c>
    </row>
    <row r="373" spans="1:3" s="1" customFormat="1" ht="16.5" customHeight="1">
      <c r="A373" s="111">
        <v>2010102</v>
      </c>
      <c r="B373" s="11" t="s">
        <v>977</v>
      </c>
      <c r="C373" s="6">
        <v>8</v>
      </c>
    </row>
    <row r="374" spans="1:3" s="1" customFormat="1" ht="16.5" customHeight="1">
      <c r="A374" s="111">
        <v>2010103</v>
      </c>
      <c r="B374" s="11" t="s">
        <v>978</v>
      </c>
      <c r="C374" s="6">
        <v>10</v>
      </c>
    </row>
    <row r="375" spans="1:3" s="1" customFormat="1" ht="16.5" customHeight="1">
      <c r="A375" s="111">
        <v>2040604</v>
      </c>
      <c r="B375" s="11" t="s">
        <v>1176</v>
      </c>
      <c r="C375" s="6">
        <v>0</v>
      </c>
    </row>
    <row r="376" spans="1:3" s="1" customFormat="1" ht="16.5" customHeight="1">
      <c r="A376" s="111">
        <v>2040605</v>
      </c>
      <c r="B376" s="11" t="s">
        <v>1177</v>
      </c>
      <c r="C376" s="6">
        <v>65</v>
      </c>
    </row>
    <row r="377" spans="1:3" s="1" customFormat="1" ht="16.5" customHeight="1">
      <c r="A377" s="111">
        <v>2040606</v>
      </c>
      <c r="B377" s="11" t="s">
        <v>1178</v>
      </c>
      <c r="C377" s="6">
        <v>0</v>
      </c>
    </row>
    <row r="378" spans="1:3" s="1" customFormat="1" ht="16.5" customHeight="1">
      <c r="A378" s="111">
        <v>2040607</v>
      </c>
      <c r="B378" s="11" t="s">
        <v>1179</v>
      </c>
      <c r="C378" s="6">
        <v>0</v>
      </c>
    </row>
    <row r="379" spans="1:3" s="1" customFormat="1" ht="16.5" customHeight="1">
      <c r="A379" s="111">
        <v>2040608</v>
      </c>
      <c r="B379" s="11" t="s">
        <v>1180</v>
      </c>
      <c r="C379" s="6">
        <v>0</v>
      </c>
    </row>
    <row r="380" spans="1:3" s="1" customFormat="1" ht="16.5" customHeight="1">
      <c r="A380" s="111">
        <v>2040609</v>
      </c>
      <c r="B380" s="11" t="s">
        <v>1181</v>
      </c>
      <c r="C380" s="6">
        <v>0</v>
      </c>
    </row>
    <row r="381" spans="1:3" s="1" customFormat="1" ht="16.5" customHeight="1">
      <c r="A381" s="111">
        <v>2040610</v>
      </c>
      <c r="B381" s="11" t="s">
        <v>1182</v>
      </c>
      <c r="C381" s="6">
        <v>75</v>
      </c>
    </row>
    <row r="382" spans="1:3" s="1" customFormat="1" ht="16.5" customHeight="1">
      <c r="A382" s="111">
        <v>2040611</v>
      </c>
      <c r="B382" s="11" t="s">
        <v>1183</v>
      </c>
      <c r="C382" s="6">
        <v>0</v>
      </c>
    </row>
    <row r="383" spans="1:3" s="1" customFormat="1" ht="16.5" customHeight="1">
      <c r="A383" s="111">
        <v>2010150</v>
      </c>
      <c r="B383" s="11" t="s">
        <v>985</v>
      </c>
      <c r="C383" s="6">
        <v>0</v>
      </c>
    </row>
    <row r="384" spans="1:3" s="1" customFormat="1" ht="16.5" customHeight="1">
      <c r="A384" s="111">
        <v>2040699</v>
      </c>
      <c r="B384" s="11" t="s">
        <v>1184</v>
      </c>
      <c r="C384" s="6">
        <v>121</v>
      </c>
    </row>
    <row r="385" spans="1:3" s="1" customFormat="1" ht="16.5" customHeight="1">
      <c r="A385" s="111">
        <v>20407</v>
      </c>
      <c r="B385" s="11" t="s">
        <v>262</v>
      </c>
      <c r="C385" s="6">
        <v>0</v>
      </c>
    </row>
    <row r="386" spans="1:3" s="1" customFormat="1" ht="16.5" customHeight="1">
      <c r="A386" s="111">
        <v>2010101</v>
      </c>
      <c r="B386" s="11" t="s">
        <v>976</v>
      </c>
      <c r="C386" s="6">
        <v>0</v>
      </c>
    </row>
    <row r="387" spans="1:3" s="1" customFormat="1" ht="16.5" customHeight="1">
      <c r="A387" s="111">
        <v>2010102</v>
      </c>
      <c r="B387" s="11" t="s">
        <v>977</v>
      </c>
      <c r="C387" s="6">
        <v>0</v>
      </c>
    </row>
    <row r="388" spans="1:3" s="1" customFormat="1" ht="16.5" customHeight="1">
      <c r="A388" s="111">
        <v>2010103</v>
      </c>
      <c r="B388" s="11" t="s">
        <v>978</v>
      </c>
      <c r="C388" s="6">
        <v>0</v>
      </c>
    </row>
    <row r="389" spans="1:3" s="1" customFormat="1" ht="16.5" customHeight="1">
      <c r="A389" s="111">
        <v>2040704</v>
      </c>
      <c r="B389" s="11" t="s">
        <v>1185</v>
      </c>
      <c r="C389" s="6">
        <v>0</v>
      </c>
    </row>
    <row r="390" spans="1:3" s="1" customFormat="1" ht="16.5" customHeight="1">
      <c r="A390" s="111">
        <v>2040705</v>
      </c>
      <c r="B390" s="11" t="s">
        <v>1186</v>
      </c>
      <c r="C390" s="6">
        <v>0</v>
      </c>
    </row>
    <row r="391" spans="1:3" s="1" customFormat="1" ht="16.5" customHeight="1">
      <c r="A391" s="111">
        <v>2040706</v>
      </c>
      <c r="B391" s="11" t="s">
        <v>1187</v>
      </c>
      <c r="C391" s="6">
        <v>0</v>
      </c>
    </row>
    <row r="392" spans="1:3" s="1" customFormat="1" ht="16.5" customHeight="1">
      <c r="A392" s="111">
        <v>2010150</v>
      </c>
      <c r="B392" s="11" t="s">
        <v>985</v>
      </c>
      <c r="C392" s="6">
        <v>0</v>
      </c>
    </row>
    <row r="393" spans="1:3" s="1" customFormat="1" ht="16.5" customHeight="1">
      <c r="A393" s="111">
        <v>2040799</v>
      </c>
      <c r="B393" s="11" t="s">
        <v>1188</v>
      </c>
      <c r="C393" s="6">
        <v>0</v>
      </c>
    </row>
    <row r="394" spans="1:3" s="1" customFormat="1" ht="16.5" customHeight="1">
      <c r="A394" s="111">
        <v>20408</v>
      </c>
      <c r="B394" s="11" t="s">
        <v>263</v>
      </c>
      <c r="C394" s="6">
        <v>0</v>
      </c>
    </row>
    <row r="395" spans="1:3" s="1" customFormat="1" ht="16.5" customHeight="1">
      <c r="A395" s="111">
        <v>2010101</v>
      </c>
      <c r="B395" s="11" t="s">
        <v>976</v>
      </c>
      <c r="C395" s="6">
        <v>0</v>
      </c>
    </row>
    <row r="396" spans="1:3" s="1" customFormat="1" ht="16.5" customHeight="1">
      <c r="A396" s="111">
        <v>2010102</v>
      </c>
      <c r="B396" s="11" t="s">
        <v>977</v>
      </c>
      <c r="C396" s="6">
        <v>0</v>
      </c>
    </row>
    <row r="397" spans="1:3" s="1" customFormat="1" ht="16.5" customHeight="1">
      <c r="A397" s="111">
        <v>2010103</v>
      </c>
      <c r="B397" s="11" t="s">
        <v>978</v>
      </c>
      <c r="C397" s="6">
        <v>0</v>
      </c>
    </row>
    <row r="398" spans="1:3" s="1" customFormat="1" ht="16.5" customHeight="1">
      <c r="A398" s="111">
        <v>2040804</v>
      </c>
      <c r="B398" s="11" t="s">
        <v>1189</v>
      </c>
      <c r="C398" s="6">
        <v>0</v>
      </c>
    </row>
    <row r="399" spans="1:3" s="1" customFormat="1" ht="16.5" customHeight="1">
      <c r="A399" s="111">
        <v>2040805</v>
      </c>
      <c r="B399" s="11" t="s">
        <v>1190</v>
      </c>
      <c r="C399" s="6">
        <v>0</v>
      </c>
    </row>
    <row r="400" spans="1:3" s="1" customFormat="1" ht="16.5" customHeight="1">
      <c r="A400" s="111">
        <v>2040806</v>
      </c>
      <c r="B400" s="11" t="s">
        <v>1191</v>
      </c>
      <c r="C400" s="6">
        <v>0</v>
      </c>
    </row>
    <row r="401" spans="1:3" s="1" customFormat="1" ht="16.5" customHeight="1">
      <c r="A401" s="111">
        <v>2010150</v>
      </c>
      <c r="B401" s="11" t="s">
        <v>985</v>
      </c>
      <c r="C401" s="6">
        <v>0</v>
      </c>
    </row>
    <row r="402" spans="1:3" s="1" customFormat="1" ht="16.5" customHeight="1">
      <c r="A402" s="111">
        <v>2040899</v>
      </c>
      <c r="B402" s="11" t="s">
        <v>1192</v>
      </c>
      <c r="C402" s="6">
        <v>0</v>
      </c>
    </row>
    <row r="403" spans="1:3" s="1" customFormat="1" ht="16.5" customHeight="1">
      <c r="A403" s="111">
        <v>20409</v>
      </c>
      <c r="B403" s="11" t="s">
        <v>264</v>
      </c>
      <c r="C403" s="6">
        <v>135</v>
      </c>
    </row>
    <row r="404" spans="1:3" s="1" customFormat="1" ht="16.5" customHeight="1">
      <c r="A404" s="111">
        <v>2010101</v>
      </c>
      <c r="B404" s="11" t="s">
        <v>976</v>
      </c>
      <c r="C404" s="6">
        <v>135</v>
      </c>
    </row>
    <row r="405" spans="1:3" s="1" customFormat="1" ht="16.5" customHeight="1">
      <c r="A405" s="111">
        <v>2010102</v>
      </c>
      <c r="B405" s="11" t="s">
        <v>977</v>
      </c>
      <c r="C405" s="6">
        <v>0</v>
      </c>
    </row>
    <row r="406" spans="1:3" s="1" customFormat="1" ht="16.5" customHeight="1">
      <c r="A406" s="111">
        <v>2010103</v>
      </c>
      <c r="B406" s="11" t="s">
        <v>978</v>
      </c>
      <c r="C406" s="6">
        <v>0</v>
      </c>
    </row>
    <row r="407" spans="1:3" s="1" customFormat="1" ht="16.5" customHeight="1">
      <c r="A407" s="111">
        <v>2040904</v>
      </c>
      <c r="B407" s="11" t="s">
        <v>1193</v>
      </c>
      <c r="C407" s="6">
        <v>0</v>
      </c>
    </row>
    <row r="408" spans="1:3" s="1" customFormat="1" ht="16.5" customHeight="1">
      <c r="A408" s="111">
        <v>2040905</v>
      </c>
      <c r="B408" s="11" t="s">
        <v>1194</v>
      </c>
      <c r="C408" s="6">
        <v>0</v>
      </c>
    </row>
    <row r="409" spans="1:3" s="1" customFormat="1" ht="16.5" customHeight="1">
      <c r="A409" s="111">
        <v>2010150</v>
      </c>
      <c r="B409" s="11" t="s">
        <v>985</v>
      </c>
      <c r="C409" s="6">
        <v>0</v>
      </c>
    </row>
    <row r="410" spans="1:3" s="1" customFormat="1" ht="16.5" customHeight="1">
      <c r="A410" s="111">
        <v>2040999</v>
      </c>
      <c r="B410" s="11" t="s">
        <v>1195</v>
      </c>
      <c r="C410" s="6">
        <v>0</v>
      </c>
    </row>
    <row r="411" spans="1:3" s="1" customFormat="1" ht="16.5" customHeight="1">
      <c r="A411" s="111">
        <v>20410</v>
      </c>
      <c r="B411" s="11" t="s">
        <v>265</v>
      </c>
      <c r="C411" s="6">
        <v>0</v>
      </c>
    </row>
    <row r="412" spans="1:3" s="1" customFormat="1" ht="16.5" customHeight="1">
      <c r="A412" s="111">
        <v>2010101</v>
      </c>
      <c r="B412" s="11" t="s">
        <v>976</v>
      </c>
      <c r="C412" s="6">
        <v>0</v>
      </c>
    </row>
    <row r="413" spans="1:3" s="1" customFormat="1" ht="16.5" customHeight="1">
      <c r="A413" s="111">
        <v>2010102</v>
      </c>
      <c r="B413" s="11" t="s">
        <v>977</v>
      </c>
      <c r="C413" s="6">
        <v>0</v>
      </c>
    </row>
    <row r="414" spans="1:3" s="1" customFormat="1" ht="16.5" customHeight="1">
      <c r="A414" s="111">
        <v>2041003</v>
      </c>
      <c r="B414" s="11" t="s">
        <v>1196</v>
      </c>
      <c r="C414" s="6">
        <v>0</v>
      </c>
    </row>
    <row r="415" spans="1:3" s="1" customFormat="1" ht="16.5" customHeight="1">
      <c r="A415" s="111">
        <v>2041004</v>
      </c>
      <c r="B415" s="11" t="s">
        <v>1197</v>
      </c>
      <c r="C415" s="6">
        <v>0</v>
      </c>
    </row>
    <row r="416" spans="1:3" s="1" customFormat="1" ht="16.5" customHeight="1">
      <c r="A416" s="111">
        <v>2041005</v>
      </c>
      <c r="B416" s="11" t="s">
        <v>1198</v>
      </c>
      <c r="C416" s="6">
        <v>0</v>
      </c>
    </row>
    <row r="417" spans="1:3" s="1" customFormat="1" ht="16.5" customHeight="1">
      <c r="A417" s="111">
        <v>2040216</v>
      </c>
      <c r="B417" s="11" t="s">
        <v>1159</v>
      </c>
      <c r="C417" s="6">
        <v>0</v>
      </c>
    </row>
    <row r="418" spans="1:3" s="1" customFormat="1" ht="16.5" customHeight="1">
      <c r="A418" s="111">
        <v>2041099</v>
      </c>
      <c r="B418" s="11" t="s">
        <v>1199</v>
      </c>
      <c r="C418" s="6">
        <v>0</v>
      </c>
    </row>
    <row r="419" spans="1:3" s="1" customFormat="1" ht="16.5" customHeight="1">
      <c r="A419" s="111">
        <v>20411</v>
      </c>
      <c r="B419" s="11" t="s">
        <v>266</v>
      </c>
      <c r="C419" s="6">
        <v>0</v>
      </c>
    </row>
    <row r="420" spans="1:3" s="1" customFormat="1" ht="16.5" customHeight="1">
      <c r="A420" s="111">
        <v>2041101</v>
      </c>
      <c r="B420" s="11" t="s">
        <v>1200</v>
      </c>
      <c r="C420" s="6">
        <v>0</v>
      </c>
    </row>
    <row r="421" spans="1:3" s="1" customFormat="1" ht="16.5" customHeight="1">
      <c r="A421" s="111">
        <v>2010101</v>
      </c>
      <c r="B421" s="11" t="s">
        <v>976</v>
      </c>
      <c r="C421" s="6">
        <v>0</v>
      </c>
    </row>
    <row r="422" spans="1:3" s="1" customFormat="1" ht="16.5" customHeight="1">
      <c r="A422" s="111">
        <v>2041103</v>
      </c>
      <c r="B422" s="11" t="s">
        <v>1201</v>
      </c>
      <c r="C422" s="6">
        <v>0</v>
      </c>
    </row>
    <row r="423" spans="1:3" s="1" customFormat="1" ht="16.5" customHeight="1">
      <c r="A423" s="111">
        <v>2041104</v>
      </c>
      <c r="B423" s="11" t="s">
        <v>1202</v>
      </c>
      <c r="C423" s="6">
        <v>0</v>
      </c>
    </row>
    <row r="424" spans="1:3" s="1" customFormat="1" ht="16.5" customHeight="1">
      <c r="A424" s="111">
        <v>2041105</v>
      </c>
      <c r="B424" s="11" t="s">
        <v>1203</v>
      </c>
      <c r="C424" s="6">
        <v>0</v>
      </c>
    </row>
    <row r="425" spans="1:3" s="1" customFormat="1" ht="16.5" customHeight="1">
      <c r="A425" s="111">
        <v>2041106</v>
      </c>
      <c r="B425" s="11" t="s">
        <v>1204</v>
      </c>
      <c r="C425" s="6">
        <v>0</v>
      </c>
    </row>
    <row r="426" spans="1:3" s="1" customFormat="1" ht="16.5" customHeight="1">
      <c r="A426" s="111">
        <v>2041107</v>
      </c>
      <c r="B426" s="11" t="s">
        <v>1205</v>
      </c>
      <c r="C426" s="6">
        <v>0</v>
      </c>
    </row>
    <row r="427" spans="1:3" s="1" customFormat="1" ht="16.5" customHeight="1">
      <c r="A427" s="111">
        <v>2041108</v>
      </c>
      <c r="B427" s="11" t="s">
        <v>1206</v>
      </c>
      <c r="C427" s="6">
        <v>0</v>
      </c>
    </row>
    <row r="428" spans="1:3" s="1" customFormat="1" ht="16.5" customHeight="1">
      <c r="A428" s="111">
        <v>20499</v>
      </c>
      <c r="B428" s="11" t="s">
        <v>1207</v>
      </c>
      <c r="C428" s="6">
        <v>2931</v>
      </c>
    </row>
    <row r="429" spans="1:3" s="1" customFormat="1" ht="16.5" customHeight="1">
      <c r="A429" s="111">
        <v>2049901</v>
      </c>
      <c r="B429" s="11" t="s">
        <v>1208</v>
      </c>
      <c r="C429" s="6">
        <v>2422</v>
      </c>
    </row>
    <row r="430" spans="1:3" s="1" customFormat="1" ht="16.5" customHeight="1">
      <c r="A430" s="111">
        <v>2049902</v>
      </c>
      <c r="B430" s="11" t="s">
        <v>1209</v>
      </c>
      <c r="C430" s="6">
        <v>509</v>
      </c>
    </row>
    <row r="431" spans="1:3" s="1" customFormat="1" ht="16.5" customHeight="1">
      <c r="A431" s="111">
        <v>205</v>
      </c>
      <c r="B431" s="11" t="s">
        <v>268</v>
      </c>
      <c r="C431" s="6">
        <v>71605</v>
      </c>
    </row>
    <row r="432" spans="1:3" s="1" customFormat="1" ht="16.5" customHeight="1">
      <c r="A432" s="111">
        <v>20501</v>
      </c>
      <c r="B432" s="11" t="s">
        <v>269</v>
      </c>
      <c r="C432" s="6">
        <v>1360</v>
      </c>
    </row>
    <row r="433" spans="1:3" s="1" customFormat="1" ht="16.5" customHeight="1">
      <c r="A433" s="111">
        <v>2010101</v>
      </c>
      <c r="B433" s="11" t="s">
        <v>976</v>
      </c>
      <c r="C433" s="6">
        <v>1360</v>
      </c>
    </row>
    <row r="434" spans="1:3" s="1" customFormat="1" ht="16.5" customHeight="1">
      <c r="A434" s="111">
        <v>2010102</v>
      </c>
      <c r="B434" s="11" t="s">
        <v>977</v>
      </c>
      <c r="C434" s="6">
        <v>0</v>
      </c>
    </row>
    <row r="435" spans="1:3" s="1" customFormat="1" ht="16.5" customHeight="1">
      <c r="A435" s="111">
        <v>2010103</v>
      </c>
      <c r="B435" s="11" t="s">
        <v>978</v>
      </c>
      <c r="C435" s="6">
        <v>0</v>
      </c>
    </row>
    <row r="436" spans="1:3" s="1" customFormat="1" ht="16.5" customHeight="1">
      <c r="A436" s="111">
        <v>2050199</v>
      </c>
      <c r="B436" s="11" t="s">
        <v>1210</v>
      </c>
      <c r="C436" s="6">
        <v>0</v>
      </c>
    </row>
    <row r="437" spans="1:3" s="1" customFormat="1" ht="16.5" customHeight="1">
      <c r="A437" s="111">
        <v>20502</v>
      </c>
      <c r="B437" s="11" t="s">
        <v>270</v>
      </c>
      <c r="C437" s="6">
        <v>58672</v>
      </c>
    </row>
    <row r="438" spans="1:3" s="1" customFormat="1" ht="16.5" customHeight="1">
      <c r="A438" s="111">
        <v>2050201</v>
      </c>
      <c r="B438" s="11" t="s">
        <v>1211</v>
      </c>
      <c r="C438" s="6">
        <v>2556</v>
      </c>
    </row>
    <row r="439" spans="1:3" s="1" customFormat="1" ht="16.5" customHeight="1">
      <c r="A439" s="111">
        <v>2050202</v>
      </c>
      <c r="B439" s="11" t="s">
        <v>1212</v>
      </c>
      <c r="C439" s="6">
        <v>26866</v>
      </c>
    </row>
    <row r="440" spans="1:3" s="1" customFormat="1" ht="16.5" customHeight="1">
      <c r="A440" s="111">
        <v>2050203</v>
      </c>
      <c r="B440" s="11" t="s">
        <v>1213</v>
      </c>
      <c r="C440" s="6">
        <v>20965</v>
      </c>
    </row>
    <row r="441" spans="1:3" s="1" customFormat="1" ht="16.5" customHeight="1">
      <c r="A441" s="111">
        <v>2050204</v>
      </c>
      <c r="B441" s="11" t="s">
        <v>1214</v>
      </c>
      <c r="C441" s="6">
        <v>8212</v>
      </c>
    </row>
    <row r="442" spans="1:3" s="1" customFormat="1" ht="16.5" customHeight="1">
      <c r="A442" s="111">
        <v>2050205</v>
      </c>
      <c r="B442" s="11" t="s">
        <v>1215</v>
      </c>
      <c r="C442" s="6">
        <v>0</v>
      </c>
    </row>
    <row r="443" spans="1:3" s="1" customFormat="1" ht="16.5" customHeight="1">
      <c r="A443" s="111">
        <v>2050206</v>
      </c>
      <c r="B443" s="11" t="s">
        <v>1216</v>
      </c>
      <c r="C443" s="6">
        <v>0</v>
      </c>
    </row>
    <row r="444" spans="1:3" s="1" customFormat="1" ht="16.5" customHeight="1">
      <c r="A444" s="111">
        <v>2050207</v>
      </c>
      <c r="B444" s="11" t="s">
        <v>1217</v>
      </c>
      <c r="C444" s="6">
        <v>0</v>
      </c>
    </row>
    <row r="445" spans="1:3" s="1" customFormat="1" ht="16.5" customHeight="1">
      <c r="A445" s="111">
        <v>2050299</v>
      </c>
      <c r="B445" s="11" t="s">
        <v>1218</v>
      </c>
      <c r="C445" s="6">
        <v>73</v>
      </c>
    </row>
    <row r="446" spans="1:3" s="1" customFormat="1" ht="16.5" customHeight="1">
      <c r="A446" s="111">
        <v>20503</v>
      </c>
      <c r="B446" s="11" t="s">
        <v>271</v>
      </c>
      <c r="C446" s="6">
        <v>1669</v>
      </c>
    </row>
    <row r="447" spans="1:3" s="1" customFormat="1" ht="16.5" customHeight="1">
      <c r="A447" s="111">
        <v>2050301</v>
      </c>
      <c r="B447" s="11" t="s">
        <v>1219</v>
      </c>
      <c r="C447" s="6">
        <v>0</v>
      </c>
    </row>
    <row r="448" spans="1:3" s="1" customFormat="1" ht="16.5" customHeight="1">
      <c r="A448" s="111">
        <v>2050302</v>
      </c>
      <c r="B448" s="11" t="s">
        <v>1220</v>
      </c>
      <c r="C448" s="6">
        <v>1349</v>
      </c>
    </row>
    <row r="449" spans="1:3" s="1" customFormat="1" ht="16.5" customHeight="1">
      <c r="A449" s="111">
        <v>2050303</v>
      </c>
      <c r="B449" s="11" t="s">
        <v>1221</v>
      </c>
      <c r="C449" s="6">
        <v>63</v>
      </c>
    </row>
    <row r="450" spans="1:3" s="1" customFormat="1" ht="16.5" customHeight="1">
      <c r="A450" s="111">
        <v>2050304</v>
      </c>
      <c r="B450" s="11" t="s">
        <v>1222</v>
      </c>
      <c r="C450" s="6">
        <v>0</v>
      </c>
    </row>
    <row r="451" spans="1:3" s="1" customFormat="1" ht="16.5" customHeight="1">
      <c r="A451" s="111">
        <v>2050305</v>
      </c>
      <c r="B451" s="11" t="s">
        <v>1223</v>
      </c>
      <c r="C451" s="6">
        <v>0</v>
      </c>
    </row>
    <row r="452" spans="1:3" s="1" customFormat="1" ht="16.5" customHeight="1">
      <c r="A452" s="111">
        <v>2050399</v>
      </c>
      <c r="B452" s="11" t="s">
        <v>1224</v>
      </c>
      <c r="C452" s="6">
        <v>257</v>
      </c>
    </row>
    <row r="453" spans="1:3" s="1" customFormat="1" ht="16.5" customHeight="1">
      <c r="A453" s="111">
        <v>20504</v>
      </c>
      <c r="B453" s="11" t="s">
        <v>272</v>
      </c>
      <c r="C453" s="6">
        <v>0</v>
      </c>
    </row>
    <row r="454" spans="1:3" s="1" customFormat="1" ht="16.5" customHeight="1">
      <c r="A454" s="111">
        <v>2050401</v>
      </c>
      <c r="B454" s="11" t="s">
        <v>1225</v>
      </c>
      <c r="C454" s="6">
        <v>0</v>
      </c>
    </row>
    <row r="455" spans="1:3" s="1" customFormat="1" ht="16.5" customHeight="1">
      <c r="A455" s="111">
        <v>2050402</v>
      </c>
      <c r="B455" s="11" t="s">
        <v>1226</v>
      </c>
      <c r="C455" s="6">
        <v>0</v>
      </c>
    </row>
    <row r="456" spans="1:3" s="1" customFormat="1" ht="16.5" customHeight="1">
      <c r="A456" s="111">
        <v>2050403</v>
      </c>
      <c r="B456" s="11" t="s">
        <v>1227</v>
      </c>
      <c r="C456" s="6">
        <v>0</v>
      </c>
    </row>
    <row r="457" spans="1:3" s="1" customFormat="1" ht="16.5" customHeight="1">
      <c r="A457" s="111">
        <v>2050404</v>
      </c>
      <c r="B457" s="11" t="s">
        <v>1228</v>
      </c>
      <c r="C457" s="6">
        <v>0</v>
      </c>
    </row>
    <row r="458" spans="1:3" s="1" customFormat="1" ht="16.5" customHeight="1">
      <c r="A458" s="111">
        <v>2050499</v>
      </c>
      <c r="B458" s="11" t="s">
        <v>1229</v>
      </c>
      <c r="C458" s="6">
        <v>0</v>
      </c>
    </row>
    <row r="459" spans="1:3" s="1" customFormat="1" ht="16.5" customHeight="1">
      <c r="A459" s="111">
        <v>20505</v>
      </c>
      <c r="B459" s="11" t="s">
        <v>273</v>
      </c>
      <c r="C459" s="6">
        <v>0</v>
      </c>
    </row>
    <row r="460" spans="1:3" s="1" customFormat="1" ht="16.5" customHeight="1">
      <c r="A460" s="111">
        <v>2050501</v>
      </c>
      <c r="B460" s="11" t="s">
        <v>1230</v>
      </c>
      <c r="C460" s="6">
        <v>0</v>
      </c>
    </row>
    <row r="461" spans="1:3" s="1" customFormat="1" ht="16.5" customHeight="1">
      <c r="A461" s="111">
        <v>2050502</v>
      </c>
      <c r="B461" s="11" t="s">
        <v>1231</v>
      </c>
      <c r="C461" s="6">
        <v>0</v>
      </c>
    </row>
    <row r="462" spans="1:3" s="1" customFormat="1" ht="16.5" customHeight="1">
      <c r="A462" s="111">
        <v>2050599</v>
      </c>
      <c r="B462" s="11" t="s">
        <v>1232</v>
      </c>
      <c r="C462" s="6">
        <v>0</v>
      </c>
    </row>
    <row r="463" spans="1:3" s="1" customFormat="1" ht="16.5" customHeight="1">
      <c r="A463" s="111">
        <v>20506</v>
      </c>
      <c r="B463" s="11" t="s">
        <v>274</v>
      </c>
      <c r="C463" s="6">
        <v>0</v>
      </c>
    </row>
    <row r="464" spans="1:3" s="1" customFormat="1" ht="16.5" customHeight="1">
      <c r="A464" s="111">
        <v>2050601</v>
      </c>
      <c r="B464" s="11" t="s">
        <v>1233</v>
      </c>
      <c r="C464" s="6">
        <v>0</v>
      </c>
    </row>
    <row r="465" spans="1:3" s="1" customFormat="1" ht="16.5" customHeight="1">
      <c r="A465" s="111">
        <v>2050602</v>
      </c>
      <c r="B465" s="11" t="s">
        <v>1234</v>
      </c>
      <c r="C465" s="6">
        <v>0</v>
      </c>
    </row>
    <row r="466" spans="1:3" s="1" customFormat="1" ht="16.5" customHeight="1">
      <c r="A466" s="111">
        <v>2050699</v>
      </c>
      <c r="B466" s="11" t="s">
        <v>1235</v>
      </c>
      <c r="C466" s="6">
        <v>0</v>
      </c>
    </row>
    <row r="467" spans="1:3" s="1" customFormat="1" ht="16.5" customHeight="1">
      <c r="A467" s="111">
        <v>20507</v>
      </c>
      <c r="B467" s="11" t="s">
        <v>275</v>
      </c>
      <c r="C467" s="6">
        <v>222</v>
      </c>
    </row>
    <row r="468" spans="1:3" s="1" customFormat="1" ht="16.5" customHeight="1">
      <c r="A468" s="111">
        <v>2050701</v>
      </c>
      <c r="B468" s="11" t="s">
        <v>1236</v>
      </c>
      <c r="C468" s="6">
        <v>222</v>
      </c>
    </row>
    <row r="469" spans="1:3" s="1" customFormat="1" ht="16.5" customHeight="1">
      <c r="A469" s="111">
        <v>2050702</v>
      </c>
      <c r="B469" s="11" t="s">
        <v>1237</v>
      </c>
      <c r="C469" s="6">
        <v>0</v>
      </c>
    </row>
    <row r="470" spans="1:3" s="1" customFormat="1" ht="16.5" customHeight="1">
      <c r="A470" s="111">
        <v>2050799</v>
      </c>
      <c r="B470" s="11" t="s">
        <v>1238</v>
      </c>
      <c r="C470" s="6">
        <v>0</v>
      </c>
    </row>
    <row r="471" spans="1:3" s="1" customFormat="1" ht="16.5" customHeight="1">
      <c r="A471" s="111">
        <v>20508</v>
      </c>
      <c r="B471" s="11" t="s">
        <v>276</v>
      </c>
      <c r="C471" s="6">
        <v>1413</v>
      </c>
    </row>
    <row r="472" spans="1:3" s="1" customFormat="1" ht="16.5" customHeight="1">
      <c r="A472" s="111">
        <v>2050801</v>
      </c>
      <c r="B472" s="11" t="s">
        <v>1239</v>
      </c>
      <c r="C472" s="6">
        <v>606</v>
      </c>
    </row>
    <row r="473" spans="1:3" s="1" customFormat="1" ht="16.5" customHeight="1">
      <c r="A473" s="111">
        <v>2050802</v>
      </c>
      <c r="B473" s="11" t="s">
        <v>1240</v>
      </c>
      <c r="C473" s="6">
        <v>287</v>
      </c>
    </row>
    <row r="474" spans="1:3" s="1" customFormat="1" ht="16.5" customHeight="1">
      <c r="A474" s="111">
        <v>2050803</v>
      </c>
      <c r="B474" s="11" t="s">
        <v>1241</v>
      </c>
      <c r="C474" s="6">
        <v>403</v>
      </c>
    </row>
    <row r="475" spans="1:3" s="1" customFormat="1" ht="16.5" customHeight="1">
      <c r="A475" s="111">
        <v>2050804</v>
      </c>
      <c r="B475" s="11" t="s">
        <v>1242</v>
      </c>
      <c r="C475" s="6">
        <v>0</v>
      </c>
    </row>
    <row r="476" spans="1:3" s="1" customFormat="1" ht="16.5" customHeight="1">
      <c r="A476" s="111">
        <v>2050899</v>
      </c>
      <c r="B476" s="11" t="s">
        <v>1243</v>
      </c>
      <c r="C476" s="6">
        <v>117</v>
      </c>
    </row>
    <row r="477" spans="1:3" s="1" customFormat="1" ht="16.5" customHeight="1">
      <c r="A477" s="111">
        <v>20509</v>
      </c>
      <c r="B477" s="11" t="s">
        <v>277</v>
      </c>
      <c r="C477" s="6">
        <v>1778</v>
      </c>
    </row>
    <row r="478" spans="1:3" s="1" customFormat="1" ht="16.5" customHeight="1">
      <c r="A478" s="111">
        <v>2050901</v>
      </c>
      <c r="B478" s="11" t="s">
        <v>1244</v>
      </c>
      <c r="C478" s="6">
        <v>0</v>
      </c>
    </row>
    <row r="479" spans="1:3" s="1" customFormat="1" ht="16.5" customHeight="1">
      <c r="A479" s="111">
        <v>2050902</v>
      </c>
      <c r="B479" s="11" t="s">
        <v>1245</v>
      </c>
      <c r="C479" s="6">
        <v>0</v>
      </c>
    </row>
    <row r="480" spans="1:3" s="1" customFormat="1" ht="16.5" customHeight="1">
      <c r="A480" s="111">
        <v>2050903</v>
      </c>
      <c r="B480" s="11" t="s">
        <v>1246</v>
      </c>
      <c r="C480" s="6">
        <v>302</v>
      </c>
    </row>
    <row r="481" spans="1:3" s="1" customFormat="1" ht="16.5" customHeight="1">
      <c r="A481" s="111">
        <v>2050904</v>
      </c>
      <c r="B481" s="11" t="s">
        <v>1247</v>
      </c>
      <c r="C481" s="6">
        <v>0</v>
      </c>
    </row>
    <row r="482" spans="1:3" s="1" customFormat="1" ht="16.5" customHeight="1">
      <c r="A482" s="111">
        <v>2050905</v>
      </c>
      <c r="B482" s="11" t="s">
        <v>1248</v>
      </c>
      <c r="C482" s="6">
        <v>0</v>
      </c>
    </row>
    <row r="483" spans="1:3" s="1" customFormat="1" ht="16.5" customHeight="1">
      <c r="A483" s="111">
        <v>2050999</v>
      </c>
      <c r="B483" s="11" t="s">
        <v>1249</v>
      </c>
      <c r="C483" s="6">
        <v>1476</v>
      </c>
    </row>
    <row r="484" spans="1:3" s="1" customFormat="1" ht="16.5" customHeight="1">
      <c r="A484" s="111">
        <v>20599</v>
      </c>
      <c r="B484" s="11" t="s">
        <v>1250</v>
      </c>
      <c r="C484" s="6">
        <v>6491</v>
      </c>
    </row>
    <row r="485" spans="1:3" s="1" customFormat="1" ht="16.5" customHeight="1">
      <c r="A485" s="111">
        <v>2059999</v>
      </c>
      <c r="B485" s="11" t="s">
        <v>1251</v>
      </c>
      <c r="C485" s="6">
        <v>6491</v>
      </c>
    </row>
    <row r="486" spans="1:3" s="1" customFormat="1" ht="16.5" customHeight="1">
      <c r="A486" s="111">
        <v>206</v>
      </c>
      <c r="B486" s="11" t="s">
        <v>279</v>
      </c>
      <c r="C486" s="6">
        <v>640</v>
      </c>
    </row>
    <row r="487" spans="1:3" s="1" customFormat="1" ht="16.5" customHeight="1">
      <c r="A487" s="111">
        <v>20601</v>
      </c>
      <c r="B487" s="11" t="s">
        <v>280</v>
      </c>
      <c r="C487" s="6">
        <v>289</v>
      </c>
    </row>
    <row r="488" spans="1:3" s="1" customFormat="1" ht="16.5" customHeight="1">
      <c r="A488" s="111">
        <v>2010101</v>
      </c>
      <c r="B488" s="11" t="s">
        <v>976</v>
      </c>
      <c r="C488" s="6">
        <v>289</v>
      </c>
    </row>
    <row r="489" spans="1:3" s="1" customFormat="1" ht="16.5" customHeight="1">
      <c r="A489" s="111">
        <v>2010102</v>
      </c>
      <c r="B489" s="11" t="s">
        <v>977</v>
      </c>
      <c r="C489" s="6">
        <v>0</v>
      </c>
    </row>
    <row r="490" spans="1:3" s="1" customFormat="1" ht="16.5" customHeight="1">
      <c r="A490" s="111">
        <v>2010103</v>
      </c>
      <c r="B490" s="11" t="s">
        <v>978</v>
      </c>
      <c r="C490" s="6">
        <v>0</v>
      </c>
    </row>
    <row r="491" spans="1:3" s="1" customFormat="1" ht="16.5" customHeight="1">
      <c r="A491" s="111">
        <v>2060199</v>
      </c>
      <c r="B491" s="11" t="s">
        <v>1252</v>
      </c>
      <c r="C491" s="6">
        <v>0</v>
      </c>
    </row>
    <row r="492" spans="1:3" s="1" customFormat="1" ht="16.5" customHeight="1">
      <c r="A492" s="111">
        <v>20602</v>
      </c>
      <c r="B492" s="11" t="s">
        <v>281</v>
      </c>
      <c r="C492" s="6">
        <v>0</v>
      </c>
    </row>
    <row r="493" spans="1:3" s="1" customFormat="1" ht="16.5" customHeight="1">
      <c r="A493" s="111">
        <v>2060201</v>
      </c>
      <c r="B493" s="11" t="s">
        <v>1253</v>
      </c>
      <c r="C493" s="6">
        <v>0</v>
      </c>
    </row>
    <row r="494" spans="1:3" s="1" customFormat="1" ht="16.5" customHeight="1">
      <c r="A494" s="111">
        <v>2060202</v>
      </c>
      <c r="B494" s="11" t="s">
        <v>1254</v>
      </c>
      <c r="C494" s="6">
        <v>0</v>
      </c>
    </row>
    <row r="495" spans="1:3" s="1" customFormat="1" ht="16.5" customHeight="1">
      <c r="A495" s="111">
        <v>2060203</v>
      </c>
      <c r="B495" s="11" t="s">
        <v>1255</v>
      </c>
      <c r="C495" s="6">
        <v>0</v>
      </c>
    </row>
    <row r="496" spans="1:3" s="1" customFormat="1" ht="16.5" customHeight="1">
      <c r="A496" s="111">
        <v>2060204</v>
      </c>
      <c r="B496" s="11" t="s">
        <v>1256</v>
      </c>
      <c r="C496" s="6">
        <v>0</v>
      </c>
    </row>
    <row r="497" spans="1:3" s="1" customFormat="1" ht="16.5" customHeight="1">
      <c r="A497" s="111">
        <v>2060205</v>
      </c>
      <c r="B497" s="11" t="s">
        <v>1257</v>
      </c>
      <c r="C497" s="6">
        <v>0</v>
      </c>
    </row>
    <row r="498" spans="1:3" s="1" customFormat="1" ht="16.5" customHeight="1">
      <c r="A498" s="111">
        <v>2060206</v>
      </c>
      <c r="B498" s="11" t="s">
        <v>1258</v>
      </c>
      <c r="C498" s="6">
        <v>0</v>
      </c>
    </row>
    <row r="499" spans="1:3" s="1" customFormat="1" ht="16.5" customHeight="1">
      <c r="A499" s="111">
        <v>2060207</v>
      </c>
      <c r="B499" s="11" t="s">
        <v>1259</v>
      </c>
      <c r="C499" s="6">
        <v>0</v>
      </c>
    </row>
    <row r="500" spans="1:3" s="1" customFormat="1" ht="16.5" customHeight="1">
      <c r="A500" s="111">
        <v>2060299</v>
      </c>
      <c r="B500" s="11" t="s">
        <v>1260</v>
      </c>
      <c r="C500" s="6">
        <v>0</v>
      </c>
    </row>
    <row r="501" spans="1:3" s="1" customFormat="1" ht="16.5" customHeight="1">
      <c r="A501" s="111">
        <v>20603</v>
      </c>
      <c r="B501" s="11" t="s">
        <v>282</v>
      </c>
      <c r="C501" s="6">
        <v>0</v>
      </c>
    </row>
    <row r="502" spans="1:3" s="1" customFormat="1" ht="16.5" customHeight="1">
      <c r="A502" s="111">
        <v>2060201</v>
      </c>
      <c r="B502" s="11" t="s">
        <v>1253</v>
      </c>
      <c r="C502" s="6">
        <v>0</v>
      </c>
    </row>
    <row r="503" spans="1:3" s="1" customFormat="1" ht="16.5" customHeight="1">
      <c r="A503" s="111">
        <v>2060302</v>
      </c>
      <c r="B503" s="11" t="s">
        <v>1261</v>
      </c>
      <c r="C503" s="6">
        <v>0</v>
      </c>
    </row>
    <row r="504" spans="1:3" s="1" customFormat="1" ht="16.5" customHeight="1">
      <c r="A504" s="111">
        <v>2060303</v>
      </c>
      <c r="B504" s="11" t="s">
        <v>1262</v>
      </c>
      <c r="C504" s="6">
        <v>0</v>
      </c>
    </row>
    <row r="505" spans="1:3" s="1" customFormat="1" ht="16.5" customHeight="1">
      <c r="A505" s="111">
        <v>2060304</v>
      </c>
      <c r="B505" s="11" t="s">
        <v>1263</v>
      </c>
      <c r="C505" s="6">
        <v>0</v>
      </c>
    </row>
    <row r="506" spans="1:3" s="1" customFormat="1" ht="16.5" customHeight="1">
      <c r="A506" s="111">
        <v>2060399</v>
      </c>
      <c r="B506" s="11" t="s">
        <v>1264</v>
      </c>
      <c r="C506" s="6">
        <v>0</v>
      </c>
    </row>
    <row r="507" spans="1:3" s="1" customFormat="1" ht="16.5" customHeight="1">
      <c r="A507" s="111">
        <v>20604</v>
      </c>
      <c r="B507" s="11" t="s">
        <v>283</v>
      </c>
      <c r="C507" s="6">
        <v>160</v>
      </c>
    </row>
    <row r="508" spans="1:3" s="1" customFormat="1" ht="16.5" customHeight="1">
      <c r="A508" s="111">
        <v>2060201</v>
      </c>
      <c r="B508" s="11" t="s">
        <v>1253</v>
      </c>
      <c r="C508" s="6">
        <v>0</v>
      </c>
    </row>
    <row r="509" spans="1:3" s="1" customFormat="1" ht="16.5" customHeight="1">
      <c r="A509" s="111">
        <v>2060402</v>
      </c>
      <c r="B509" s="11" t="s">
        <v>1265</v>
      </c>
      <c r="C509" s="6">
        <v>25</v>
      </c>
    </row>
    <row r="510" spans="1:3" s="1" customFormat="1" ht="16.5" customHeight="1">
      <c r="A510" s="111">
        <v>2060403</v>
      </c>
      <c r="B510" s="11" t="s">
        <v>1266</v>
      </c>
      <c r="C510" s="6">
        <v>100</v>
      </c>
    </row>
    <row r="511" spans="1:3" s="1" customFormat="1" ht="16.5" customHeight="1">
      <c r="A511" s="111">
        <v>2060404</v>
      </c>
      <c r="B511" s="11" t="s">
        <v>1267</v>
      </c>
      <c r="C511" s="6">
        <v>20</v>
      </c>
    </row>
    <row r="512" spans="1:3" s="1" customFormat="1" ht="16.5" customHeight="1">
      <c r="A512" s="111">
        <v>2060499</v>
      </c>
      <c r="B512" s="11" t="s">
        <v>1268</v>
      </c>
      <c r="C512" s="6">
        <v>15</v>
      </c>
    </row>
    <row r="513" spans="1:3" s="1" customFormat="1" ht="16.5" customHeight="1">
      <c r="A513" s="111">
        <v>20605</v>
      </c>
      <c r="B513" s="11" t="s">
        <v>284</v>
      </c>
      <c r="C513" s="6">
        <v>0</v>
      </c>
    </row>
    <row r="514" spans="1:3" s="1" customFormat="1" ht="16.5" customHeight="1">
      <c r="A514" s="111">
        <v>2060201</v>
      </c>
      <c r="B514" s="11" t="s">
        <v>1253</v>
      </c>
      <c r="C514" s="6">
        <v>0</v>
      </c>
    </row>
    <row r="515" spans="1:3" s="1" customFormat="1" ht="16.5" customHeight="1">
      <c r="A515" s="111">
        <v>2060502</v>
      </c>
      <c r="B515" s="11" t="s">
        <v>1269</v>
      </c>
      <c r="C515" s="6">
        <v>0</v>
      </c>
    </row>
    <row r="516" spans="1:3" s="1" customFormat="1" ht="16.5" customHeight="1">
      <c r="A516" s="111">
        <v>2060503</v>
      </c>
      <c r="B516" s="11" t="s">
        <v>1270</v>
      </c>
      <c r="C516" s="6">
        <v>0</v>
      </c>
    </row>
    <row r="517" spans="1:3" s="1" customFormat="1" ht="16.5" customHeight="1">
      <c r="A517" s="111">
        <v>2060599</v>
      </c>
      <c r="B517" s="11" t="s">
        <v>1271</v>
      </c>
      <c r="C517" s="6">
        <v>0</v>
      </c>
    </row>
    <row r="518" spans="1:3" s="1" customFormat="1" ht="16.5" customHeight="1">
      <c r="A518" s="111">
        <v>20606</v>
      </c>
      <c r="B518" s="11" t="s">
        <v>285</v>
      </c>
      <c r="C518" s="6">
        <v>0</v>
      </c>
    </row>
    <row r="519" spans="1:3" s="1" customFormat="1" ht="16.5" customHeight="1">
      <c r="A519" s="111">
        <v>2060601</v>
      </c>
      <c r="B519" s="11" t="s">
        <v>1272</v>
      </c>
      <c r="C519" s="6">
        <v>0</v>
      </c>
    </row>
    <row r="520" spans="1:3" s="1" customFormat="1" ht="16.5" customHeight="1">
      <c r="A520" s="111">
        <v>2060602</v>
      </c>
      <c r="B520" s="11" t="s">
        <v>1273</v>
      </c>
      <c r="C520" s="6">
        <v>0</v>
      </c>
    </row>
    <row r="521" spans="1:3" s="1" customFormat="1" ht="16.5" customHeight="1">
      <c r="A521" s="111">
        <v>2060603</v>
      </c>
      <c r="B521" s="11" t="s">
        <v>1274</v>
      </c>
      <c r="C521" s="6">
        <v>0</v>
      </c>
    </row>
    <row r="522" spans="1:3" s="1" customFormat="1" ht="16.5" customHeight="1">
      <c r="A522" s="111">
        <v>2060699</v>
      </c>
      <c r="B522" s="11" t="s">
        <v>1275</v>
      </c>
      <c r="C522" s="6">
        <v>0</v>
      </c>
    </row>
    <row r="523" spans="1:3" s="1" customFormat="1" ht="16.5" customHeight="1">
      <c r="A523" s="111">
        <v>20607</v>
      </c>
      <c r="B523" s="11" t="s">
        <v>286</v>
      </c>
      <c r="C523" s="6">
        <v>191</v>
      </c>
    </row>
    <row r="524" spans="1:3" s="1" customFormat="1" ht="16.5" customHeight="1">
      <c r="A524" s="111">
        <v>2060201</v>
      </c>
      <c r="B524" s="11" t="s">
        <v>1253</v>
      </c>
      <c r="C524" s="6">
        <v>100</v>
      </c>
    </row>
    <row r="525" spans="1:3" s="1" customFormat="1" ht="16.5" customHeight="1">
      <c r="A525" s="111">
        <v>2060702</v>
      </c>
      <c r="B525" s="11" t="s">
        <v>1276</v>
      </c>
      <c r="C525" s="6">
        <v>0</v>
      </c>
    </row>
    <row r="526" spans="1:3" s="1" customFormat="1" ht="16.5" customHeight="1">
      <c r="A526" s="111">
        <v>2060703</v>
      </c>
      <c r="B526" s="11" t="s">
        <v>1277</v>
      </c>
      <c r="C526" s="6">
        <v>0</v>
      </c>
    </row>
    <row r="527" spans="1:3" s="1" customFormat="1" ht="16.5" customHeight="1">
      <c r="A527" s="111">
        <v>2060704</v>
      </c>
      <c r="B527" s="11" t="s">
        <v>1278</v>
      </c>
      <c r="C527" s="6">
        <v>0</v>
      </c>
    </row>
    <row r="528" spans="1:3" s="1" customFormat="1" ht="16.5" customHeight="1">
      <c r="A528" s="111">
        <v>2060705</v>
      </c>
      <c r="B528" s="11" t="s">
        <v>1279</v>
      </c>
      <c r="C528" s="6">
        <v>0</v>
      </c>
    </row>
    <row r="529" spans="1:3" s="1" customFormat="1" ht="16.5" customHeight="1">
      <c r="A529" s="111">
        <v>2060799</v>
      </c>
      <c r="B529" s="11" t="s">
        <v>1280</v>
      </c>
      <c r="C529" s="6">
        <v>91</v>
      </c>
    </row>
    <row r="530" spans="1:3" s="1" customFormat="1" ht="16.5" customHeight="1">
      <c r="A530" s="111">
        <v>20608</v>
      </c>
      <c r="B530" s="11" t="s">
        <v>287</v>
      </c>
      <c r="C530" s="6">
        <v>0</v>
      </c>
    </row>
    <row r="531" spans="1:3" s="1" customFormat="1" ht="16.5" customHeight="1">
      <c r="A531" s="111">
        <v>2060801</v>
      </c>
      <c r="B531" s="11" t="s">
        <v>1281</v>
      </c>
      <c r="C531" s="6">
        <v>0</v>
      </c>
    </row>
    <row r="532" spans="1:3" s="1" customFormat="1" ht="16.5" customHeight="1">
      <c r="A532" s="111">
        <v>2060802</v>
      </c>
      <c r="B532" s="11" t="s">
        <v>1282</v>
      </c>
      <c r="C532" s="6">
        <v>0</v>
      </c>
    </row>
    <row r="533" spans="1:3" s="1" customFormat="1" ht="16.5" customHeight="1">
      <c r="A533" s="111">
        <v>2060899</v>
      </c>
      <c r="B533" s="11" t="s">
        <v>1283</v>
      </c>
      <c r="C533" s="6">
        <v>0</v>
      </c>
    </row>
    <row r="534" spans="1:3" s="1" customFormat="1" ht="16.5" customHeight="1">
      <c r="A534" s="111">
        <v>20609</v>
      </c>
      <c r="B534" s="11" t="s">
        <v>288</v>
      </c>
      <c r="C534" s="6">
        <v>0</v>
      </c>
    </row>
    <row r="535" spans="1:3" s="1" customFormat="1" ht="16.5" customHeight="1">
      <c r="A535" s="111">
        <v>2060901</v>
      </c>
      <c r="B535" s="11" t="s">
        <v>1284</v>
      </c>
      <c r="C535" s="6">
        <v>0</v>
      </c>
    </row>
    <row r="536" spans="1:3" s="1" customFormat="1" ht="16.5" customHeight="1">
      <c r="A536" s="111">
        <v>2060902</v>
      </c>
      <c r="B536" s="11" t="s">
        <v>1285</v>
      </c>
      <c r="C536" s="6">
        <v>0</v>
      </c>
    </row>
    <row r="537" spans="1:3" s="1" customFormat="1" ht="16.5" customHeight="1">
      <c r="A537" s="111">
        <v>20699</v>
      </c>
      <c r="B537" s="11" t="s">
        <v>1286</v>
      </c>
      <c r="C537" s="6">
        <v>0</v>
      </c>
    </row>
    <row r="538" spans="1:3" s="1" customFormat="1" ht="16.5" customHeight="1">
      <c r="A538" s="111">
        <v>2069901</v>
      </c>
      <c r="B538" s="11" t="s">
        <v>1287</v>
      </c>
      <c r="C538" s="6">
        <v>0</v>
      </c>
    </row>
    <row r="539" spans="1:3" s="1" customFormat="1" ht="16.5" customHeight="1">
      <c r="A539" s="111">
        <v>2069902</v>
      </c>
      <c r="B539" s="11" t="s">
        <v>1288</v>
      </c>
      <c r="C539" s="6">
        <v>0</v>
      </c>
    </row>
    <row r="540" spans="1:3" s="1" customFormat="1" ht="16.5" customHeight="1">
      <c r="A540" s="111">
        <v>2069903</v>
      </c>
      <c r="B540" s="11" t="s">
        <v>1289</v>
      </c>
      <c r="C540" s="6">
        <v>0</v>
      </c>
    </row>
    <row r="541" spans="1:3" s="1" customFormat="1" ht="16.5" customHeight="1">
      <c r="A541" s="111">
        <v>2069999</v>
      </c>
      <c r="B541" s="11" t="s">
        <v>1290</v>
      </c>
      <c r="C541" s="6">
        <v>0</v>
      </c>
    </row>
    <row r="542" spans="1:3" s="1" customFormat="1" ht="16.5" customHeight="1">
      <c r="A542" s="111">
        <v>207</v>
      </c>
      <c r="B542" s="11" t="s">
        <v>290</v>
      </c>
      <c r="C542" s="6">
        <v>9280</v>
      </c>
    </row>
    <row r="543" spans="1:3" s="1" customFormat="1" ht="16.5" customHeight="1">
      <c r="A543" s="111">
        <v>20701</v>
      </c>
      <c r="B543" s="11" t="s">
        <v>291</v>
      </c>
      <c r="C543" s="6">
        <v>2117</v>
      </c>
    </row>
    <row r="544" spans="1:3" s="1" customFormat="1" ht="16.5" customHeight="1">
      <c r="A544" s="111">
        <v>2010101</v>
      </c>
      <c r="B544" s="11" t="s">
        <v>976</v>
      </c>
      <c r="C544" s="6">
        <v>980</v>
      </c>
    </row>
    <row r="545" spans="1:3" s="1" customFormat="1" ht="16.5" customHeight="1">
      <c r="A545" s="111">
        <v>2010102</v>
      </c>
      <c r="B545" s="11" t="s">
        <v>977</v>
      </c>
      <c r="C545" s="6">
        <v>0</v>
      </c>
    </row>
    <row r="546" spans="1:3" s="1" customFormat="1" ht="16.5" customHeight="1">
      <c r="A546" s="111">
        <v>2010103</v>
      </c>
      <c r="B546" s="11" t="s">
        <v>978</v>
      </c>
      <c r="C546" s="6">
        <v>0</v>
      </c>
    </row>
    <row r="547" spans="1:3" s="1" customFormat="1" ht="16.5" customHeight="1">
      <c r="A547" s="111">
        <v>2070104</v>
      </c>
      <c r="B547" s="11" t="s">
        <v>1291</v>
      </c>
      <c r="C547" s="6">
        <v>110</v>
      </c>
    </row>
    <row r="548" spans="1:3" s="1" customFormat="1" ht="16.5" customHeight="1">
      <c r="A548" s="111">
        <v>2070105</v>
      </c>
      <c r="B548" s="11" t="s">
        <v>1292</v>
      </c>
      <c r="C548" s="6">
        <v>0</v>
      </c>
    </row>
    <row r="549" spans="1:3" s="1" customFormat="1" ht="16.5" customHeight="1">
      <c r="A549" s="111">
        <v>2070106</v>
      </c>
      <c r="B549" s="11" t="s">
        <v>1293</v>
      </c>
      <c r="C549" s="6">
        <v>60</v>
      </c>
    </row>
    <row r="550" spans="1:3" s="1" customFormat="1" ht="16.5" customHeight="1">
      <c r="A550" s="111">
        <v>2070107</v>
      </c>
      <c r="B550" s="11" t="s">
        <v>1294</v>
      </c>
      <c r="C550" s="6">
        <v>71</v>
      </c>
    </row>
    <row r="551" spans="1:3" s="1" customFormat="1" ht="16.5" customHeight="1">
      <c r="A551" s="111">
        <v>2070108</v>
      </c>
      <c r="B551" s="11" t="s">
        <v>1295</v>
      </c>
      <c r="C551" s="6">
        <v>0</v>
      </c>
    </row>
    <row r="552" spans="1:3" s="1" customFormat="1" ht="16.5" customHeight="1">
      <c r="A552" s="111">
        <v>2070109</v>
      </c>
      <c r="B552" s="11" t="s">
        <v>1296</v>
      </c>
      <c r="C552" s="6">
        <v>145</v>
      </c>
    </row>
    <row r="553" spans="1:3" s="1" customFormat="1" ht="16.5" customHeight="1">
      <c r="A553" s="111">
        <v>2070110</v>
      </c>
      <c r="B553" s="11" t="s">
        <v>1297</v>
      </c>
      <c r="C553" s="6">
        <v>0</v>
      </c>
    </row>
    <row r="554" spans="1:3" s="1" customFormat="1" ht="16.5" customHeight="1">
      <c r="A554" s="111">
        <v>2070111</v>
      </c>
      <c r="B554" s="11" t="s">
        <v>1298</v>
      </c>
      <c r="C554" s="6">
        <v>34</v>
      </c>
    </row>
    <row r="555" spans="1:3" s="1" customFormat="1" ht="16.5" customHeight="1">
      <c r="A555" s="111">
        <v>2070112</v>
      </c>
      <c r="B555" s="11" t="s">
        <v>1299</v>
      </c>
      <c r="C555" s="6">
        <v>200</v>
      </c>
    </row>
    <row r="556" spans="1:3" s="1" customFormat="1" ht="16.5" customHeight="1">
      <c r="A556" s="111">
        <v>2070199</v>
      </c>
      <c r="B556" s="11" t="s">
        <v>1300</v>
      </c>
      <c r="C556" s="6">
        <v>517</v>
      </c>
    </row>
    <row r="557" spans="1:3" s="1" customFormat="1" ht="16.5" customHeight="1">
      <c r="A557" s="111">
        <v>20702</v>
      </c>
      <c r="B557" s="11" t="s">
        <v>292</v>
      </c>
      <c r="C557" s="6">
        <v>1331</v>
      </c>
    </row>
    <row r="558" spans="1:3" s="1" customFormat="1" ht="16.5" customHeight="1">
      <c r="A558" s="111">
        <v>2010101</v>
      </c>
      <c r="B558" s="11" t="s">
        <v>976</v>
      </c>
      <c r="C558" s="6">
        <v>11</v>
      </c>
    </row>
    <row r="559" spans="1:3" s="1" customFormat="1" ht="16.5" customHeight="1">
      <c r="A559" s="111">
        <v>2010102</v>
      </c>
      <c r="B559" s="11" t="s">
        <v>977</v>
      </c>
      <c r="C559" s="6">
        <v>0</v>
      </c>
    </row>
    <row r="560" spans="1:3" s="1" customFormat="1" ht="16.5" customHeight="1">
      <c r="A560" s="111">
        <v>2010103</v>
      </c>
      <c r="B560" s="11" t="s">
        <v>978</v>
      </c>
      <c r="C560" s="6">
        <v>0</v>
      </c>
    </row>
    <row r="561" spans="1:3" s="1" customFormat="1" ht="16.5" customHeight="1">
      <c r="A561" s="111">
        <v>2070204</v>
      </c>
      <c r="B561" s="11" t="s">
        <v>1301</v>
      </c>
      <c r="C561" s="6">
        <v>249</v>
      </c>
    </row>
    <row r="562" spans="1:3" s="1" customFormat="1" ht="16.5" customHeight="1">
      <c r="A562" s="111">
        <v>2070205</v>
      </c>
      <c r="B562" s="11" t="s">
        <v>1302</v>
      </c>
      <c r="C562" s="6">
        <v>0</v>
      </c>
    </row>
    <row r="563" spans="1:3" s="1" customFormat="1" ht="16.5" customHeight="1">
      <c r="A563" s="111">
        <v>2070206</v>
      </c>
      <c r="B563" s="11" t="s">
        <v>1303</v>
      </c>
      <c r="C563" s="6">
        <v>0</v>
      </c>
    </row>
    <row r="564" spans="1:3" s="1" customFormat="1" ht="16.5" customHeight="1">
      <c r="A564" s="111">
        <v>2070299</v>
      </c>
      <c r="B564" s="11" t="s">
        <v>1304</v>
      </c>
      <c r="C564" s="6">
        <v>1071</v>
      </c>
    </row>
    <row r="565" spans="1:3" s="1" customFormat="1" ht="16.5" customHeight="1">
      <c r="A565" s="111">
        <v>20703</v>
      </c>
      <c r="B565" s="11" t="s">
        <v>293</v>
      </c>
      <c r="C565" s="6">
        <v>3316</v>
      </c>
    </row>
    <row r="566" spans="1:3" s="1" customFormat="1" ht="16.5" customHeight="1">
      <c r="A566" s="111">
        <v>2010101</v>
      </c>
      <c r="B566" s="11" t="s">
        <v>976</v>
      </c>
      <c r="C566" s="6">
        <v>574</v>
      </c>
    </row>
    <row r="567" spans="1:3" s="1" customFormat="1" ht="16.5" customHeight="1">
      <c r="A567" s="111">
        <v>2010102</v>
      </c>
      <c r="B567" s="11" t="s">
        <v>977</v>
      </c>
      <c r="C567" s="6">
        <v>0</v>
      </c>
    </row>
    <row r="568" spans="1:3" s="1" customFormat="1" ht="16.5" customHeight="1">
      <c r="A568" s="111">
        <v>2010103</v>
      </c>
      <c r="B568" s="11" t="s">
        <v>978</v>
      </c>
      <c r="C568" s="6">
        <v>0</v>
      </c>
    </row>
    <row r="569" spans="1:3" s="1" customFormat="1" ht="16.5" customHeight="1">
      <c r="A569" s="111">
        <v>2070304</v>
      </c>
      <c r="B569" s="11" t="s">
        <v>1305</v>
      </c>
      <c r="C569" s="6">
        <v>0</v>
      </c>
    </row>
    <row r="570" spans="1:3" s="1" customFormat="1" ht="16.5" customHeight="1">
      <c r="A570" s="111">
        <v>2070305</v>
      </c>
      <c r="B570" s="11" t="s">
        <v>1306</v>
      </c>
      <c r="C570" s="6">
        <v>113</v>
      </c>
    </row>
    <row r="571" spans="1:3" s="1" customFormat="1" ht="16.5" customHeight="1">
      <c r="A571" s="111">
        <v>2070306</v>
      </c>
      <c r="B571" s="11" t="s">
        <v>1307</v>
      </c>
      <c r="C571" s="6">
        <v>0</v>
      </c>
    </row>
    <row r="572" spans="1:3" s="1" customFormat="1" ht="16.5" customHeight="1">
      <c r="A572" s="111">
        <v>2070307</v>
      </c>
      <c r="B572" s="11" t="s">
        <v>1308</v>
      </c>
      <c r="C572" s="6">
        <v>0</v>
      </c>
    </row>
    <row r="573" spans="1:3" s="1" customFormat="1" ht="16.5" customHeight="1">
      <c r="A573" s="111">
        <v>2070308</v>
      </c>
      <c r="B573" s="11" t="s">
        <v>1309</v>
      </c>
      <c r="C573" s="6">
        <v>884</v>
      </c>
    </row>
    <row r="574" spans="1:3" s="1" customFormat="1" ht="16.5" customHeight="1">
      <c r="A574" s="111">
        <v>2070309</v>
      </c>
      <c r="B574" s="11" t="s">
        <v>1310</v>
      </c>
      <c r="C574" s="6">
        <v>100</v>
      </c>
    </row>
    <row r="575" spans="1:3" s="1" customFormat="1" ht="16.5" customHeight="1">
      <c r="A575" s="111">
        <v>2070399</v>
      </c>
      <c r="B575" s="11" t="s">
        <v>1311</v>
      </c>
      <c r="C575" s="6">
        <v>1645</v>
      </c>
    </row>
    <row r="576" spans="1:3" s="1" customFormat="1" ht="16.5" customHeight="1">
      <c r="A576" s="111">
        <v>20704</v>
      </c>
      <c r="B576" s="11" t="s">
        <v>294</v>
      </c>
      <c r="C576" s="6">
        <v>2089</v>
      </c>
    </row>
    <row r="577" spans="1:3" s="1" customFormat="1" ht="16.5" customHeight="1">
      <c r="A577" s="111">
        <v>2010101</v>
      </c>
      <c r="B577" s="11" t="s">
        <v>976</v>
      </c>
      <c r="C577" s="6">
        <v>0</v>
      </c>
    </row>
    <row r="578" spans="1:3" s="1" customFormat="1" ht="16.5" customHeight="1">
      <c r="A578" s="111">
        <v>2010102</v>
      </c>
      <c r="B578" s="11" t="s">
        <v>977</v>
      </c>
      <c r="C578" s="6">
        <v>0</v>
      </c>
    </row>
    <row r="579" spans="1:3" s="1" customFormat="1" ht="16.5" customHeight="1">
      <c r="A579" s="111">
        <v>2010103</v>
      </c>
      <c r="B579" s="11" t="s">
        <v>978</v>
      </c>
      <c r="C579" s="6">
        <v>0</v>
      </c>
    </row>
    <row r="580" spans="1:3" s="1" customFormat="1" ht="16.5" customHeight="1">
      <c r="A580" s="111">
        <v>2070404</v>
      </c>
      <c r="B580" s="11" t="s">
        <v>1312</v>
      </c>
      <c r="C580" s="6">
        <v>670</v>
      </c>
    </row>
    <row r="581" spans="1:3" s="1" customFormat="1" ht="16.5" customHeight="1">
      <c r="A581" s="111">
        <v>2070405</v>
      </c>
      <c r="B581" s="11" t="s">
        <v>1313</v>
      </c>
      <c r="C581" s="6">
        <v>0</v>
      </c>
    </row>
    <row r="582" spans="1:3" s="1" customFormat="1" ht="16.5" customHeight="1">
      <c r="A582" s="111">
        <v>2070406</v>
      </c>
      <c r="B582" s="11" t="s">
        <v>1314</v>
      </c>
      <c r="C582" s="6">
        <v>307</v>
      </c>
    </row>
    <row r="583" spans="1:3" s="1" customFormat="1" ht="16.5" customHeight="1">
      <c r="A583" s="111">
        <v>2070407</v>
      </c>
      <c r="B583" s="11" t="s">
        <v>1315</v>
      </c>
      <c r="C583" s="6">
        <v>0</v>
      </c>
    </row>
    <row r="584" spans="1:3" s="1" customFormat="1" ht="16.5" customHeight="1">
      <c r="A584" s="111">
        <v>2070408</v>
      </c>
      <c r="B584" s="11" t="s">
        <v>1316</v>
      </c>
      <c r="C584" s="6">
        <v>0</v>
      </c>
    </row>
    <row r="585" spans="1:3" s="1" customFormat="1" ht="16.5" customHeight="1">
      <c r="A585" s="111">
        <v>2070409</v>
      </c>
      <c r="B585" s="11" t="s">
        <v>1317</v>
      </c>
      <c r="C585" s="6">
        <v>0</v>
      </c>
    </row>
    <row r="586" spans="1:3" s="1" customFormat="1" ht="16.5" customHeight="1">
      <c r="A586" s="111">
        <v>2070499</v>
      </c>
      <c r="B586" s="11" t="s">
        <v>1318</v>
      </c>
      <c r="C586" s="6">
        <v>1112</v>
      </c>
    </row>
    <row r="587" spans="1:3" s="1" customFormat="1" ht="16.5" customHeight="1">
      <c r="A587" s="111">
        <v>20799</v>
      </c>
      <c r="B587" s="11" t="s">
        <v>1319</v>
      </c>
      <c r="C587" s="6">
        <v>427</v>
      </c>
    </row>
    <row r="588" spans="1:3" s="1" customFormat="1" ht="16.5" customHeight="1">
      <c r="A588" s="111">
        <v>2079902</v>
      </c>
      <c r="B588" s="11" t="s">
        <v>1320</v>
      </c>
      <c r="C588" s="6">
        <v>0</v>
      </c>
    </row>
    <row r="589" spans="1:3" s="1" customFormat="1" ht="16.5" customHeight="1">
      <c r="A589" s="111">
        <v>2079903</v>
      </c>
      <c r="B589" s="11" t="s">
        <v>1321</v>
      </c>
      <c r="C589" s="6">
        <v>0</v>
      </c>
    </row>
    <row r="590" spans="1:3" s="1" customFormat="1" ht="16.5" customHeight="1">
      <c r="A590" s="111">
        <v>2079999</v>
      </c>
      <c r="B590" s="11" t="s">
        <v>1322</v>
      </c>
      <c r="C590" s="6">
        <v>427</v>
      </c>
    </row>
    <row r="591" spans="1:3" s="1" customFormat="1" ht="16.5" customHeight="1">
      <c r="A591" s="111">
        <v>208</v>
      </c>
      <c r="B591" s="11" t="s">
        <v>296</v>
      </c>
      <c r="C591" s="6">
        <v>51776</v>
      </c>
    </row>
    <row r="592" spans="1:3" s="1" customFormat="1" ht="16.5" customHeight="1">
      <c r="A592" s="111">
        <v>20801</v>
      </c>
      <c r="B592" s="11" t="s">
        <v>297</v>
      </c>
      <c r="C592" s="6">
        <v>1777</v>
      </c>
    </row>
    <row r="593" spans="1:3" s="1" customFormat="1" ht="16.5" customHeight="1">
      <c r="A593" s="111">
        <v>2010101</v>
      </c>
      <c r="B593" s="11" t="s">
        <v>976</v>
      </c>
      <c r="C593" s="6">
        <v>1777</v>
      </c>
    </row>
    <row r="594" spans="1:3" s="1" customFormat="1" ht="16.5" customHeight="1">
      <c r="A594" s="111">
        <v>2010102</v>
      </c>
      <c r="B594" s="11" t="s">
        <v>977</v>
      </c>
      <c r="C594" s="6">
        <v>0</v>
      </c>
    </row>
    <row r="595" spans="1:3" s="1" customFormat="1" ht="16.5" customHeight="1">
      <c r="A595" s="111">
        <v>2010103</v>
      </c>
      <c r="B595" s="11" t="s">
        <v>978</v>
      </c>
      <c r="C595" s="6">
        <v>0</v>
      </c>
    </row>
    <row r="596" spans="1:3" s="1" customFormat="1" ht="16.5" customHeight="1">
      <c r="A596" s="111">
        <v>2080104</v>
      </c>
      <c r="B596" s="11" t="s">
        <v>1323</v>
      </c>
      <c r="C596" s="6">
        <v>0</v>
      </c>
    </row>
    <row r="597" spans="1:3" s="1" customFormat="1" ht="16.5" customHeight="1">
      <c r="A597" s="111">
        <v>2080105</v>
      </c>
      <c r="B597" s="11" t="s">
        <v>1324</v>
      </c>
      <c r="C597" s="6">
        <v>0</v>
      </c>
    </row>
    <row r="598" spans="1:3" s="1" customFormat="1" ht="16.5" customHeight="1">
      <c r="A598" s="111">
        <v>2080106</v>
      </c>
      <c r="B598" s="11" t="s">
        <v>1325</v>
      </c>
      <c r="C598" s="6">
        <v>0</v>
      </c>
    </row>
    <row r="599" spans="1:3" s="1" customFormat="1" ht="16.5" customHeight="1">
      <c r="A599" s="111">
        <v>2080107</v>
      </c>
      <c r="B599" s="11" t="s">
        <v>1326</v>
      </c>
      <c r="C599" s="6">
        <v>0</v>
      </c>
    </row>
    <row r="600" spans="1:3" s="1" customFormat="1" ht="16.5" customHeight="1">
      <c r="A600" s="111">
        <v>2010607</v>
      </c>
      <c r="B600" s="11" t="s">
        <v>1014</v>
      </c>
      <c r="C600" s="6">
        <v>0</v>
      </c>
    </row>
    <row r="601" spans="1:3" s="1" customFormat="1" ht="16.5" customHeight="1">
      <c r="A601" s="111">
        <v>2080109</v>
      </c>
      <c r="B601" s="11" t="s">
        <v>1327</v>
      </c>
      <c r="C601" s="6">
        <v>0</v>
      </c>
    </row>
    <row r="602" spans="1:3" s="1" customFormat="1" ht="16.5" customHeight="1">
      <c r="A602" s="111">
        <v>2080110</v>
      </c>
      <c r="B602" s="11" t="s">
        <v>1328</v>
      </c>
      <c r="C602" s="6">
        <v>0</v>
      </c>
    </row>
    <row r="603" spans="1:3" s="1" customFormat="1" ht="16.5" customHeight="1">
      <c r="A603" s="111">
        <v>2080111</v>
      </c>
      <c r="B603" s="11" t="s">
        <v>1329</v>
      </c>
      <c r="C603" s="6">
        <v>0</v>
      </c>
    </row>
    <row r="604" spans="1:3" s="1" customFormat="1" ht="16.5" customHeight="1">
      <c r="A604" s="111">
        <v>2080112</v>
      </c>
      <c r="B604" s="11" t="s">
        <v>1330</v>
      </c>
      <c r="C604" s="6">
        <v>0</v>
      </c>
    </row>
    <row r="605" spans="1:3" s="1" customFormat="1" ht="16.5" customHeight="1">
      <c r="A605" s="111">
        <v>2080199</v>
      </c>
      <c r="B605" s="11" t="s">
        <v>1331</v>
      </c>
      <c r="C605" s="6">
        <v>0</v>
      </c>
    </row>
    <row r="606" spans="1:3" s="1" customFormat="1" ht="16.5" customHeight="1">
      <c r="A606" s="111">
        <v>20802</v>
      </c>
      <c r="B606" s="11" t="s">
        <v>298</v>
      </c>
      <c r="C606" s="6">
        <v>865</v>
      </c>
    </row>
    <row r="607" spans="1:3" s="1" customFormat="1" ht="16.5" customHeight="1">
      <c r="A607" s="111">
        <v>2010101</v>
      </c>
      <c r="B607" s="11" t="s">
        <v>976</v>
      </c>
      <c r="C607" s="6">
        <v>432</v>
      </c>
    </row>
    <row r="608" spans="1:3" s="1" customFormat="1" ht="16.5" customHeight="1">
      <c r="A608" s="111">
        <v>2010102</v>
      </c>
      <c r="B608" s="11" t="s">
        <v>977</v>
      </c>
      <c r="C608" s="6">
        <v>0</v>
      </c>
    </row>
    <row r="609" spans="1:3" s="1" customFormat="1" ht="16.5" customHeight="1">
      <c r="A609" s="111">
        <v>2010103</v>
      </c>
      <c r="B609" s="11" t="s">
        <v>978</v>
      </c>
      <c r="C609" s="6">
        <v>0</v>
      </c>
    </row>
    <row r="610" spans="1:3" s="1" customFormat="1" ht="16.5" customHeight="1">
      <c r="A610" s="111">
        <v>2080204</v>
      </c>
      <c r="B610" s="11" t="s">
        <v>1332</v>
      </c>
      <c r="C610" s="6">
        <v>100</v>
      </c>
    </row>
    <row r="611" spans="1:3" s="1" customFormat="1" ht="16.5" customHeight="1">
      <c r="A611" s="111">
        <v>2080205</v>
      </c>
      <c r="B611" s="11" t="s">
        <v>1333</v>
      </c>
      <c r="C611" s="6">
        <v>39</v>
      </c>
    </row>
    <row r="612" spans="1:3" s="1" customFormat="1" ht="16.5" customHeight="1">
      <c r="A612" s="111">
        <v>2080206</v>
      </c>
      <c r="B612" s="11" t="s">
        <v>1334</v>
      </c>
      <c r="C612" s="6">
        <v>0</v>
      </c>
    </row>
    <row r="613" spans="1:3" s="1" customFormat="1" ht="16.5" customHeight="1">
      <c r="A613" s="111">
        <v>2080207</v>
      </c>
      <c r="B613" s="11" t="s">
        <v>1335</v>
      </c>
      <c r="C613" s="6">
        <v>10</v>
      </c>
    </row>
    <row r="614" spans="1:3" s="1" customFormat="1" ht="16.5" customHeight="1">
      <c r="A614" s="111">
        <v>2080208</v>
      </c>
      <c r="B614" s="11" t="s">
        <v>1336</v>
      </c>
      <c r="C614" s="6">
        <v>259</v>
      </c>
    </row>
    <row r="615" spans="1:3" s="1" customFormat="1" ht="16.5" customHeight="1">
      <c r="A615" s="111">
        <v>2080209</v>
      </c>
      <c r="B615" s="11" t="s">
        <v>1337</v>
      </c>
      <c r="C615" s="6">
        <v>0</v>
      </c>
    </row>
    <row r="616" spans="1:3" s="1" customFormat="1" ht="16.5" customHeight="1">
      <c r="A616" s="111">
        <v>2080299</v>
      </c>
      <c r="B616" s="11" t="s">
        <v>1338</v>
      </c>
      <c r="C616" s="6">
        <v>25</v>
      </c>
    </row>
    <row r="617" spans="1:3" s="1" customFormat="1" ht="16.5" customHeight="1">
      <c r="A617" s="111">
        <v>20805</v>
      </c>
      <c r="B617" s="11" t="s">
        <v>299</v>
      </c>
      <c r="C617" s="6">
        <v>11922</v>
      </c>
    </row>
    <row r="618" spans="1:3" s="1" customFormat="1" ht="16.5" customHeight="1">
      <c r="A618" s="111">
        <v>2080501</v>
      </c>
      <c r="B618" s="11" t="s">
        <v>1339</v>
      </c>
      <c r="C618" s="6">
        <v>886</v>
      </c>
    </row>
    <row r="619" spans="1:3" s="1" customFormat="1" ht="16.5" customHeight="1">
      <c r="A619" s="111">
        <v>2080502</v>
      </c>
      <c r="B619" s="11" t="s">
        <v>1340</v>
      </c>
      <c r="C619" s="6">
        <v>1268</v>
      </c>
    </row>
    <row r="620" spans="1:3" s="1" customFormat="1" ht="16.5" customHeight="1">
      <c r="A620" s="111">
        <v>2080503</v>
      </c>
      <c r="B620" s="11" t="s">
        <v>1341</v>
      </c>
      <c r="C620" s="6">
        <v>0</v>
      </c>
    </row>
    <row r="621" spans="1:3" s="1" customFormat="1" ht="16.5" customHeight="1">
      <c r="A621" s="111">
        <v>2080504</v>
      </c>
      <c r="B621" s="11" t="s">
        <v>1342</v>
      </c>
      <c r="C621" s="6">
        <v>0</v>
      </c>
    </row>
    <row r="622" spans="1:3" s="1" customFormat="1" ht="16.5" customHeight="1">
      <c r="A622" s="111">
        <v>2080505</v>
      </c>
      <c r="B622" s="11" t="s">
        <v>1343</v>
      </c>
      <c r="C622" s="6">
        <v>0</v>
      </c>
    </row>
    <row r="623" spans="1:3" s="1" customFormat="1" ht="16.5" customHeight="1">
      <c r="A623" s="111">
        <v>2080506</v>
      </c>
      <c r="B623" s="11" t="s">
        <v>1344</v>
      </c>
      <c r="C623" s="6">
        <v>0</v>
      </c>
    </row>
    <row r="624" spans="1:3" s="1" customFormat="1" ht="16.5" customHeight="1">
      <c r="A624" s="111">
        <v>2080507</v>
      </c>
      <c r="B624" s="11" t="s">
        <v>1345</v>
      </c>
      <c r="C624" s="6">
        <v>9768</v>
      </c>
    </row>
    <row r="625" spans="1:3" s="1" customFormat="1" ht="16.5" customHeight="1">
      <c r="A625" s="111">
        <v>2080599</v>
      </c>
      <c r="B625" s="11" t="s">
        <v>1346</v>
      </c>
      <c r="C625" s="6">
        <v>0</v>
      </c>
    </row>
    <row r="626" spans="1:3" s="1" customFormat="1" ht="16.5" customHeight="1">
      <c r="A626" s="111">
        <v>20806</v>
      </c>
      <c r="B626" s="11" t="s">
        <v>300</v>
      </c>
      <c r="C626" s="6">
        <v>0</v>
      </c>
    </row>
    <row r="627" spans="1:3" s="1" customFormat="1" ht="16.5" customHeight="1">
      <c r="A627" s="111">
        <v>2080601</v>
      </c>
      <c r="B627" s="11" t="s">
        <v>1347</v>
      </c>
      <c r="C627" s="6">
        <v>0</v>
      </c>
    </row>
    <row r="628" spans="1:3" s="1" customFormat="1" ht="16.5" customHeight="1">
      <c r="A628" s="111">
        <v>2080602</v>
      </c>
      <c r="B628" s="11" t="s">
        <v>1348</v>
      </c>
      <c r="C628" s="6">
        <v>0</v>
      </c>
    </row>
    <row r="629" spans="1:3" s="1" customFormat="1" ht="16.5" customHeight="1">
      <c r="A629" s="111">
        <v>2080699</v>
      </c>
      <c r="B629" s="11" t="s">
        <v>1349</v>
      </c>
      <c r="C629" s="6">
        <v>0</v>
      </c>
    </row>
    <row r="630" spans="1:3" s="1" customFormat="1" ht="16.5" customHeight="1">
      <c r="A630" s="111">
        <v>20807</v>
      </c>
      <c r="B630" s="11" t="s">
        <v>301</v>
      </c>
      <c r="C630" s="6">
        <v>2358</v>
      </c>
    </row>
    <row r="631" spans="1:3" s="1" customFormat="1" ht="16.5" customHeight="1">
      <c r="A631" s="111">
        <v>2080701</v>
      </c>
      <c r="B631" s="11" t="s">
        <v>1350</v>
      </c>
      <c r="C631" s="6">
        <v>460</v>
      </c>
    </row>
    <row r="632" spans="1:3" s="1" customFormat="1" ht="16.5" customHeight="1">
      <c r="A632" s="111">
        <v>2080702</v>
      </c>
      <c r="B632" s="11" t="s">
        <v>1351</v>
      </c>
      <c r="C632" s="6">
        <v>0</v>
      </c>
    </row>
    <row r="633" spans="1:3" s="1" customFormat="1" ht="16.5" customHeight="1">
      <c r="A633" s="111">
        <v>2080704</v>
      </c>
      <c r="B633" s="11" t="s">
        <v>1352</v>
      </c>
      <c r="C633" s="6">
        <v>0</v>
      </c>
    </row>
    <row r="634" spans="1:3" s="1" customFormat="1" ht="16.5" customHeight="1">
      <c r="A634" s="111">
        <v>2080705</v>
      </c>
      <c r="B634" s="11" t="s">
        <v>1353</v>
      </c>
      <c r="C634" s="6">
        <v>0</v>
      </c>
    </row>
    <row r="635" spans="1:3" s="1" customFormat="1" ht="16.5" customHeight="1">
      <c r="A635" s="111">
        <v>2080709</v>
      </c>
      <c r="B635" s="11" t="s">
        <v>1354</v>
      </c>
      <c r="C635" s="6">
        <v>0</v>
      </c>
    </row>
    <row r="636" spans="1:3" s="1" customFormat="1" ht="16.5" customHeight="1">
      <c r="A636" s="111">
        <v>2080711</v>
      </c>
      <c r="B636" s="11" t="s">
        <v>1355</v>
      </c>
      <c r="C636" s="6">
        <v>0</v>
      </c>
    </row>
    <row r="637" spans="1:3" s="1" customFormat="1" ht="16.5" customHeight="1">
      <c r="A637" s="111">
        <v>2080712</v>
      </c>
      <c r="B637" s="11" t="s">
        <v>1356</v>
      </c>
      <c r="C637" s="6">
        <v>0</v>
      </c>
    </row>
    <row r="638" spans="1:3" s="1" customFormat="1" ht="16.5" customHeight="1">
      <c r="A638" s="111">
        <v>2080713</v>
      </c>
      <c r="B638" s="11" t="s">
        <v>1357</v>
      </c>
      <c r="C638" s="6">
        <v>0</v>
      </c>
    </row>
    <row r="639" spans="1:3" s="1" customFormat="1" ht="16.5" customHeight="1">
      <c r="A639" s="111">
        <v>2080799</v>
      </c>
      <c r="B639" s="11" t="s">
        <v>1358</v>
      </c>
      <c r="C639" s="6">
        <v>1898</v>
      </c>
    </row>
    <row r="640" spans="1:3" s="1" customFormat="1" ht="16.5" customHeight="1">
      <c r="A640" s="111">
        <v>20808</v>
      </c>
      <c r="B640" s="11" t="s">
        <v>302</v>
      </c>
      <c r="C640" s="6">
        <v>3546</v>
      </c>
    </row>
    <row r="641" spans="1:3" s="1" customFormat="1" ht="16.5" customHeight="1">
      <c r="A641" s="111">
        <v>2080801</v>
      </c>
      <c r="B641" s="11" t="s">
        <v>1359</v>
      </c>
      <c r="C641" s="6">
        <v>0</v>
      </c>
    </row>
    <row r="642" spans="1:3" s="1" customFormat="1" ht="16.5" customHeight="1">
      <c r="A642" s="111">
        <v>2080802</v>
      </c>
      <c r="B642" s="11" t="s">
        <v>1360</v>
      </c>
      <c r="C642" s="6">
        <v>0</v>
      </c>
    </row>
    <row r="643" spans="1:3" s="1" customFormat="1" ht="16.5" customHeight="1">
      <c r="A643" s="111">
        <v>2080803</v>
      </c>
      <c r="B643" s="11" t="s">
        <v>1361</v>
      </c>
      <c r="C643" s="6">
        <v>0</v>
      </c>
    </row>
    <row r="644" spans="1:3" s="1" customFormat="1" ht="16.5" customHeight="1">
      <c r="A644" s="111">
        <v>2080804</v>
      </c>
      <c r="B644" s="11" t="s">
        <v>1362</v>
      </c>
      <c r="C644" s="6">
        <v>30</v>
      </c>
    </row>
    <row r="645" spans="1:3" s="1" customFormat="1" ht="16.5" customHeight="1">
      <c r="A645" s="111">
        <v>2080805</v>
      </c>
      <c r="B645" s="11" t="s">
        <v>1363</v>
      </c>
      <c r="C645" s="6">
        <v>0</v>
      </c>
    </row>
    <row r="646" spans="1:3" s="1" customFormat="1" ht="16.5" customHeight="1">
      <c r="A646" s="111">
        <v>2080806</v>
      </c>
      <c r="B646" s="11" t="s">
        <v>1364</v>
      </c>
      <c r="C646" s="6">
        <v>0</v>
      </c>
    </row>
    <row r="647" spans="1:3" s="1" customFormat="1" ht="16.5" customHeight="1">
      <c r="A647" s="111">
        <v>2080899</v>
      </c>
      <c r="B647" s="11" t="s">
        <v>1365</v>
      </c>
      <c r="C647" s="6">
        <v>3516</v>
      </c>
    </row>
    <row r="648" spans="1:3" s="1" customFormat="1" ht="16.5" customHeight="1">
      <c r="A648" s="111">
        <v>20809</v>
      </c>
      <c r="B648" s="11" t="s">
        <v>303</v>
      </c>
      <c r="C648" s="6">
        <v>780</v>
      </c>
    </row>
    <row r="649" spans="1:3" s="1" customFormat="1" ht="16.5" customHeight="1">
      <c r="A649" s="111">
        <v>2080901</v>
      </c>
      <c r="B649" s="11" t="s">
        <v>1366</v>
      </c>
      <c r="C649" s="6">
        <v>79</v>
      </c>
    </row>
    <row r="650" spans="1:3" s="1" customFormat="1" ht="16.5" customHeight="1">
      <c r="A650" s="111">
        <v>2080902</v>
      </c>
      <c r="B650" s="11" t="s">
        <v>1367</v>
      </c>
      <c r="C650" s="6">
        <v>192</v>
      </c>
    </row>
    <row r="651" spans="1:3" s="1" customFormat="1" ht="16.5" customHeight="1">
      <c r="A651" s="111">
        <v>2080903</v>
      </c>
      <c r="B651" s="11" t="s">
        <v>1368</v>
      </c>
      <c r="C651" s="6">
        <v>13</v>
      </c>
    </row>
    <row r="652" spans="1:3" s="1" customFormat="1" ht="16.5" customHeight="1">
      <c r="A652" s="111">
        <v>2080904</v>
      </c>
      <c r="B652" s="11" t="s">
        <v>1369</v>
      </c>
      <c r="C652" s="6">
        <v>58</v>
      </c>
    </row>
    <row r="653" spans="1:3" s="1" customFormat="1" ht="16.5" customHeight="1">
      <c r="A653" s="111">
        <v>2080999</v>
      </c>
      <c r="B653" s="11" t="s">
        <v>1370</v>
      </c>
      <c r="C653" s="6">
        <v>438</v>
      </c>
    </row>
    <row r="654" spans="1:3" s="1" customFormat="1" ht="16.5" customHeight="1">
      <c r="A654" s="111">
        <v>20810</v>
      </c>
      <c r="B654" s="11" t="s">
        <v>304</v>
      </c>
      <c r="C654" s="6">
        <v>384</v>
      </c>
    </row>
    <row r="655" spans="1:3" s="1" customFormat="1" ht="16.5" customHeight="1">
      <c r="A655" s="111">
        <v>2081001</v>
      </c>
      <c r="B655" s="11" t="s">
        <v>1371</v>
      </c>
      <c r="C655" s="6">
        <v>117</v>
      </c>
    </row>
    <row r="656" spans="1:3" s="1" customFormat="1" ht="16.5" customHeight="1">
      <c r="A656" s="111">
        <v>2081002</v>
      </c>
      <c r="B656" s="11" t="s">
        <v>1372</v>
      </c>
      <c r="C656" s="6">
        <v>217</v>
      </c>
    </row>
    <row r="657" spans="1:3" s="1" customFormat="1" ht="16.5" customHeight="1">
      <c r="A657" s="111">
        <v>2081003</v>
      </c>
      <c r="B657" s="11" t="s">
        <v>1373</v>
      </c>
      <c r="C657" s="6">
        <v>0</v>
      </c>
    </row>
    <row r="658" spans="1:3" s="1" customFormat="1" ht="16.5" customHeight="1">
      <c r="A658" s="111">
        <v>2081004</v>
      </c>
      <c r="B658" s="11" t="s">
        <v>1374</v>
      </c>
      <c r="C658" s="6">
        <v>20</v>
      </c>
    </row>
    <row r="659" spans="1:3" s="1" customFormat="1" ht="16.5" customHeight="1">
      <c r="A659" s="111">
        <v>2081005</v>
      </c>
      <c r="B659" s="11" t="s">
        <v>1375</v>
      </c>
      <c r="C659" s="6">
        <v>0</v>
      </c>
    </row>
    <row r="660" spans="1:3" s="1" customFormat="1" ht="16.5" customHeight="1">
      <c r="A660" s="111">
        <v>2081099</v>
      </c>
      <c r="B660" s="11" t="s">
        <v>1376</v>
      </c>
      <c r="C660" s="6">
        <v>30</v>
      </c>
    </row>
    <row r="661" spans="1:3" s="1" customFormat="1" ht="16.5" customHeight="1">
      <c r="A661" s="111">
        <v>20811</v>
      </c>
      <c r="B661" s="11" t="s">
        <v>305</v>
      </c>
      <c r="C661" s="6">
        <v>1114</v>
      </c>
    </row>
    <row r="662" spans="1:3" s="1" customFormat="1" ht="16.5" customHeight="1">
      <c r="A662" s="111">
        <v>2010101</v>
      </c>
      <c r="B662" s="11" t="s">
        <v>976</v>
      </c>
      <c r="C662" s="6">
        <v>265</v>
      </c>
    </row>
    <row r="663" spans="1:3" s="1" customFormat="1" ht="16.5" customHeight="1">
      <c r="A663" s="111">
        <v>2010102</v>
      </c>
      <c r="B663" s="11" t="s">
        <v>977</v>
      </c>
      <c r="C663" s="6">
        <v>0</v>
      </c>
    </row>
    <row r="664" spans="1:3" s="1" customFormat="1" ht="16.5" customHeight="1">
      <c r="A664" s="111">
        <v>2010103</v>
      </c>
      <c r="B664" s="11" t="s">
        <v>978</v>
      </c>
      <c r="C664" s="6">
        <v>0</v>
      </c>
    </row>
    <row r="665" spans="1:3" s="1" customFormat="1" ht="16.5" customHeight="1">
      <c r="A665" s="111">
        <v>2081104</v>
      </c>
      <c r="B665" s="11" t="s">
        <v>1377</v>
      </c>
      <c r="C665" s="6">
        <v>46</v>
      </c>
    </row>
    <row r="666" spans="1:3" s="1" customFormat="1" ht="16.5" customHeight="1">
      <c r="A666" s="111">
        <v>2081105</v>
      </c>
      <c r="B666" s="11" t="s">
        <v>1378</v>
      </c>
      <c r="C666" s="6">
        <v>64</v>
      </c>
    </row>
    <row r="667" spans="1:3" s="1" customFormat="1" ht="16.5" customHeight="1">
      <c r="A667" s="111">
        <v>2081106</v>
      </c>
      <c r="B667" s="11" t="s">
        <v>1379</v>
      </c>
      <c r="C667" s="6">
        <v>0</v>
      </c>
    </row>
    <row r="668" spans="1:3" s="1" customFormat="1" ht="16.5" customHeight="1">
      <c r="A668" s="111">
        <v>2081107</v>
      </c>
      <c r="B668" s="11" t="s">
        <v>1380</v>
      </c>
      <c r="C668" s="6">
        <v>568</v>
      </c>
    </row>
    <row r="669" spans="1:3" s="1" customFormat="1" ht="16.5" customHeight="1">
      <c r="A669" s="111">
        <v>2081199</v>
      </c>
      <c r="B669" s="11" t="s">
        <v>1381</v>
      </c>
      <c r="C669" s="6">
        <v>171</v>
      </c>
    </row>
    <row r="670" spans="1:3" s="1" customFormat="1" ht="16.5" customHeight="1">
      <c r="A670" s="111">
        <v>20815</v>
      </c>
      <c r="B670" s="11" t="s">
        <v>306</v>
      </c>
      <c r="C670" s="6">
        <v>200</v>
      </c>
    </row>
    <row r="671" spans="1:3" s="1" customFormat="1" ht="16.5" customHeight="1">
      <c r="A671" s="111">
        <v>2081501</v>
      </c>
      <c r="B671" s="11" t="s">
        <v>1382</v>
      </c>
      <c r="C671" s="6">
        <v>189</v>
      </c>
    </row>
    <row r="672" spans="1:3" s="1" customFormat="1" ht="16.5" customHeight="1">
      <c r="A672" s="111">
        <v>2081502</v>
      </c>
      <c r="B672" s="11" t="s">
        <v>1383</v>
      </c>
      <c r="C672" s="6">
        <v>11</v>
      </c>
    </row>
    <row r="673" spans="1:3" s="1" customFormat="1" ht="16.5" customHeight="1">
      <c r="A673" s="111">
        <v>2081503</v>
      </c>
      <c r="B673" s="11" t="s">
        <v>1384</v>
      </c>
      <c r="C673" s="6">
        <v>0</v>
      </c>
    </row>
    <row r="674" spans="1:3" s="1" customFormat="1" ht="16.5" customHeight="1">
      <c r="A674" s="111">
        <v>2081599</v>
      </c>
      <c r="B674" s="11" t="s">
        <v>1385</v>
      </c>
      <c r="C674" s="6">
        <v>0</v>
      </c>
    </row>
    <row r="675" spans="1:3" s="1" customFormat="1" ht="16.5" customHeight="1">
      <c r="A675" s="111">
        <v>20816</v>
      </c>
      <c r="B675" s="11" t="s">
        <v>307</v>
      </c>
      <c r="C675" s="6">
        <v>0</v>
      </c>
    </row>
    <row r="676" spans="1:3" s="1" customFormat="1" ht="16.5" customHeight="1">
      <c r="A676" s="111">
        <v>2010101</v>
      </c>
      <c r="B676" s="11" t="s">
        <v>976</v>
      </c>
      <c r="C676" s="6">
        <v>0</v>
      </c>
    </row>
    <row r="677" spans="1:3" s="1" customFormat="1" ht="16.5" customHeight="1">
      <c r="A677" s="111">
        <v>2010102</v>
      </c>
      <c r="B677" s="11" t="s">
        <v>977</v>
      </c>
      <c r="C677" s="6">
        <v>0</v>
      </c>
    </row>
    <row r="678" spans="1:3" s="1" customFormat="1" ht="16.5" customHeight="1">
      <c r="A678" s="111">
        <v>2010103</v>
      </c>
      <c r="B678" s="11" t="s">
        <v>978</v>
      </c>
      <c r="C678" s="6">
        <v>0</v>
      </c>
    </row>
    <row r="679" spans="1:3" s="1" customFormat="1" ht="16.5" customHeight="1">
      <c r="A679" s="111">
        <v>2081699</v>
      </c>
      <c r="B679" s="11" t="s">
        <v>1386</v>
      </c>
      <c r="C679" s="6">
        <v>0</v>
      </c>
    </row>
    <row r="680" spans="1:3" s="1" customFormat="1" ht="16.5" customHeight="1">
      <c r="A680" s="111">
        <v>20819</v>
      </c>
      <c r="B680" s="11" t="s">
        <v>308</v>
      </c>
      <c r="C680" s="6">
        <v>3041</v>
      </c>
    </row>
    <row r="681" spans="1:3" s="1" customFormat="1" ht="16.5" customHeight="1">
      <c r="A681" s="111">
        <v>2081901</v>
      </c>
      <c r="B681" s="11" t="s">
        <v>1387</v>
      </c>
      <c r="C681" s="6">
        <v>959</v>
      </c>
    </row>
    <row r="682" spans="1:3" s="1" customFormat="1" ht="16.5" customHeight="1">
      <c r="A682" s="111">
        <v>2081902</v>
      </c>
      <c r="B682" s="11" t="s">
        <v>1388</v>
      </c>
      <c r="C682" s="6">
        <v>2082</v>
      </c>
    </row>
    <row r="683" spans="1:3" s="1" customFormat="1" ht="16.5" customHeight="1">
      <c r="A683" s="111">
        <v>20820</v>
      </c>
      <c r="B683" s="11" t="s">
        <v>309</v>
      </c>
      <c r="C683" s="6">
        <v>1677</v>
      </c>
    </row>
    <row r="684" spans="1:3" s="1" customFormat="1" ht="16.5" customHeight="1">
      <c r="A684" s="111">
        <v>2082001</v>
      </c>
      <c r="B684" s="11" t="s">
        <v>1389</v>
      </c>
      <c r="C684" s="6">
        <v>1677</v>
      </c>
    </row>
    <row r="685" spans="1:3" s="1" customFormat="1" ht="16.5" customHeight="1">
      <c r="A685" s="111">
        <v>2082002</v>
      </c>
      <c r="B685" s="11" t="s">
        <v>1390</v>
      </c>
      <c r="C685" s="6">
        <v>0</v>
      </c>
    </row>
    <row r="686" spans="1:3" s="1" customFormat="1" ht="16.5" customHeight="1">
      <c r="A686" s="111">
        <v>20821</v>
      </c>
      <c r="B686" s="11" t="s">
        <v>310</v>
      </c>
      <c r="C686" s="6">
        <v>2371</v>
      </c>
    </row>
    <row r="687" spans="1:3" s="1" customFormat="1" ht="16.5" customHeight="1">
      <c r="A687" s="111">
        <v>2082101</v>
      </c>
      <c r="B687" s="11" t="s">
        <v>1391</v>
      </c>
      <c r="C687" s="6">
        <v>0</v>
      </c>
    </row>
    <row r="688" spans="1:3" s="1" customFormat="1" ht="16.5" customHeight="1">
      <c r="A688" s="111">
        <v>2082102</v>
      </c>
      <c r="B688" s="11" t="s">
        <v>1392</v>
      </c>
      <c r="C688" s="6">
        <v>2371</v>
      </c>
    </row>
    <row r="689" spans="1:3" s="1" customFormat="1" ht="16.5" customHeight="1">
      <c r="A689" s="111">
        <v>20824</v>
      </c>
      <c r="B689" s="11" t="s">
        <v>311</v>
      </c>
      <c r="C689" s="6">
        <v>0</v>
      </c>
    </row>
    <row r="690" spans="1:3" s="1" customFormat="1" ht="16.5" customHeight="1">
      <c r="A690" s="111">
        <v>2082401</v>
      </c>
      <c r="B690" s="11" t="s">
        <v>1393</v>
      </c>
      <c r="C690" s="6">
        <v>0</v>
      </c>
    </row>
    <row r="691" spans="1:3" s="1" customFormat="1" ht="16.5" customHeight="1">
      <c r="A691" s="111">
        <v>2082402</v>
      </c>
      <c r="B691" s="11" t="s">
        <v>1394</v>
      </c>
      <c r="C691" s="6">
        <v>0</v>
      </c>
    </row>
    <row r="692" spans="1:3" s="1" customFormat="1" ht="16.5" customHeight="1">
      <c r="A692" s="111">
        <v>20825</v>
      </c>
      <c r="B692" s="11" t="s">
        <v>312</v>
      </c>
      <c r="C692" s="6">
        <v>0</v>
      </c>
    </row>
    <row r="693" spans="1:3" s="1" customFormat="1" ht="16.5" customHeight="1">
      <c r="A693" s="111">
        <v>2082501</v>
      </c>
      <c r="B693" s="11" t="s">
        <v>1395</v>
      </c>
      <c r="C693" s="6">
        <v>0</v>
      </c>
    </row>
    <row r="694" spans="1:3" s="1" customFormat="1" ht="16.5" customHeight="1">
      <c r="A694" s="111">
        <v>2082502</v>
      </c>
      <c r="B694" s="11" t="s">
        <v>1396</v>
      </c>
      <c r="C694" s="6">
        <v>0</v>
      </c>
    </row>
    <row r="695" spans="1:3" s="1" customFormat="1" ht="16.5" customHeight="1">
      <c r="A695" s="111">
        <v>20826</v>
      </c>
      <c r="B695" s="11" t="s">
        <v>313</v>
      </c>
      <c r="C695" s="6">
        <v>21740</v>
      </c>
    </row>
    <row r="696" spans="1:3" s="1" customFormat="1" ht="16.5" customHeight="1">
      <c r="A696" s="111">
        <v>2082601</v>
      </c>
      <c r="B696" s="11" t="s">
        <v>1397</v>
      </c>
      <c r="C696" s="6">
        <v>7084</v>
      </c>
    </row>
    <row r="697" spans="1:3" s="1" customFormat="1" ht="16.5" customHeight="1">
      <c r="A697" s="111">
        <v>2082602</v>
      </c>
      <c r="B697" s="11" t="s">
        <v>1398</v>
      </c>
      <c r="C697" s="6">
        <v>12742</v>
      </c>
    </row>
    <row r="698" spans="1:3" s="1" customFormat="1" ht="16.5" customHeight="1">
      <c r="A698" s="111">
        <v>2082699</v>
      </c>
      <c r="B698" s="11" t="s">
        <v>1399</v>
      </c>
      <c r="C698" s="6">
        <v>1914</v>
      </c>
    </row>
    <row r="699" spans="1:3" s="1" customFormat="1" ht="16.5" customHeight="1">
      <c r="A699" s="111">
        <v>20827</v>
      </c>
      <c r="B699" s="11" t="s">
        <v>314</v>
      </c>
      <c r="C699" s="6">
        <v>0</v>
      </c>
    </row>
    <row r="700" spans="1:3" s="1" customFormat="1" ht="16.5" customHeight="1">
      <c r="A700" s="111">
        <v>2082701</v>
      </c>
      <c r="B700" s="11" t="s">
        <v>1400</v>
      </c>
      <c r="C700" s="6">
        <v>0</v>
      </c>
    </row>
    <row r="701" spans="1:3" s="1" customFormat="1" ht="16.5" customHeight="1">
      <c r="A701" s="111">
        <v>2082702</v>
      </c>
      <c r="B701" s="11" t="s">
        <v>1401</v>
      </c>
      <c r="C701" s="6">
        <v>0</v>
      </c>
    </row>
    <row r="702" spans="1:3" s="1" customFormat="1" ht="16.5" customHeight="1">
      <c r="A702" s="111">
        <v>2082703</v>
      </c>
      <c r="B702" s="11" t="s">
        <v>1402</v>
      </c>
      <c r="C702" s="6">
        <v>0</v>
      </c>
    </row>
    <row r="703" spans="1:3" s="1" customFormat="1" ht="16.5" customHeight="1">
      <c r="A703" s="111">
        <v>2082799</v>
      </c>
      <c r="B703" s="11" t="s">
        <v>1403</v>
      </c>
      <c r="C703" s="6">
        <v>0</v>
      </c>
    </row>
    <row r="704" spans="1:3" s="1" customFormat="1" ht="16.5" customHeight="1">
      <c r="A704" s="111">
        <v>20899</v>
      </c>
      <c r="B704" s="11" t="s">
        <v>1404</v>
      </c>
      <c r="C704" s="6">
        <v>1</v>
      </c>
    </row>
    <row r="705" spans="1:3" s="1" customFormat="1" ht="16.5" customHeight="1">
      <c r="A705" s="111">
        <v>2089901</v>
      </c>
      <c r="B705" s="11" t="s">
        <v>1405</v>
      </c>
      <c r="C705" s="6">
        <v>1</v>
      </c>
    </row>
    <row r="706" spans="1:3" s="1" customFormat="1" ht="16.5" customHeight="1">
      <c r="A706" s="111">
        <v>210</v>
      </c>
      <c r="B706" s="11" t="s">
        <v>316</v>
      </c>
      <c r="C706" s="6">
        <v>42215</v>
      </c>
    </row>
    <row r="707" spans="1:3" s="1" customFormat="1" ht="16.5" customHeight="1">
      <c r="A707" s="111">
        <v>21001</v>
      </c>
      <c r="B707" s="11" t="s">
        <v>317</v>
      </c>
      <c r="C707" s="6">
        <v>948</v>
      </c>
    </row>
    <row r="708" spans="1:3" s="1" customFormat="1" ht="16.5" customHeight="1">
      <c r="A708" s="111">
        <v>2010101</v>
      </c>
      <c r="B708" s="11" t="s">
        <v>976</v>
      </c>
      <c r="C708" s="6">
        <v>948</v>
      </c>
    </row>
    <row r="709" spans="1:3" s="1" customFormat="1" ht="16.5" customHeight="1">
      <c r="A709" s="111">
        <v>2010102</v>
      </c>
      <c r="B709" s="11" t="s">
        <v>977</v>
      </c>
      <c r="C709" s="6">
        <v>0</v>
      </c>
    </row>
    <row r="710" spans="1:3" s="1" customFormat="1" ht="16.5" customHeight="1">
      <c r="A710" s="111">
        <v>2010103</v>
      </c>
      <c r="B710" s="11" t="s">
        <v>978</v>
      </c>
      <c r="C710" s="6">
        <v>0</v>
      </c>
    </row>
    <row r="711" spans="1:3" s="1" customFormat="1" ht="16.5" customHeight="1">
      <c r="A711" s="111">
        <v>2100199</v>
      </c>
      <c r="B711" s="11" t="s">
        <v>1406</v>
      </c>
      <c r="C711" s="6">
        <v>0</v>
      </c>
    </row>
    <row r="712" spans="1:3" s="1" customFormat="1" ht="16.5" customHeight="1">
      <c r="A712" s="111">
        <v>21002</v>
      </c>
      <c r="B712" s="11" t="s">
        <v>318</v>
      </c>
      <c r="C712" s="6">
        <v>1154</v>
      </c>
    </row>
    <row r="713" spans="1:3" s="1" customFormat="1" ht="16.5" customHeight="1">
      <c r="A713" s="111">
        <v>2100201</v>
      </c>
      <c r="B713" s="11" t="s">
        <v>1407</v>
      </c>
      <c r="C713" s="6">
        <v>0</v>
      </c>
    </row>
    <row r="714" spans="1:3" s="1" customFormat="1" ht="16.5" customHeight="1">
      <c r="A714" s="111">
        <v>2100202</v>
      </c>
      <c r="B714" s="11" t="s">
        <v>1408</v>
      </c>
      <c r="C714" s="6">
        <v>0</v>
      </c>
    </row>
    <row r="715" spans="1:3" s="1" customFormat="1" ht="16.5" customHeight="1">
      <c r="A715" s="111">
        <v>2100203</v>
      </c>
      <c r="B715" s="11" t="s">
        <v>1409</v>
      </c>
      <c r="C715" s="6">
        <v>0</v>
      </c>
    </row>
    <row r="716" spans="1:3" s="1" customFormat="1" ht="16.5" customHeight="1">
      <c r="A716" s="111">
        <v>2100204</v>
      </c>
      <c r="B716" s="11" t="s">
        <v>1410</v>
      </c>
      <c r="C716" s="6">
        <v>0</v>
      </c>
    </row>
    <row r="717" spans="1:3" s="1" customFormat="1" ht="16.5" customHeight="1">
      <c r="A717" s="111">
        <v>2100205</v>
      </c>
      <c r="B717" s="11" t="s">
        <v>1411</v>
      </c>
      <c r="C717" s="6">
        <v>0</v>
      </c>
    </row>
    <row r="718" spans="1:3" s="1" customFormat="1" ht="16.5" customHeight="1">
      <c r="A718" s="111">
        <v>2100206</v>
      </c>
      <c r="B718" s="11" t="s">
        <v>1412</v>
      </c>
      <c r="C718" s="6">
        <v>0</v>
      </c>
    </row>
    <row r="719" spans="1:3" s="1" customFormat="1" ht="16.5" customHeight="1">
      <c r="A719" s="111">
        <v>2100207</v>
      </c>
      <c r="B719" s="11" t="s">
        <v>1413</v>
      </c>
      <c r="C719" s="6">
        <v>0</v>
      </c>
    </row>
    <row r="720" spans="1:3" s="1" customFormat="1" ht="16.5" customHeight="1">
      <c r="A720" s="111">
        <v>2100208</v>
      </c>
      <c r="B720" s="11" t="s">
        <v>1414</v>
      </c>
      <c r="C720" s="6">
        <v>0</v>
      </c>
    </row>
    <row r="721" spans="1:3" s="1" customFormat="1" ht="16.5" customHeight="1">
      <c r="A721" s="111">
        <v>2100209</v>
      </c>
      <c r="B721" s="11" t="s">
        <v>1415</v>
      </c>
      <c r="C721" s="6">
        <v>0</v>
      </c>
    </row>
    <row r="722" spans="1:3" s="1" customFormat="1" ht="16.5" customHeight="1">
      <c r="A722" s="111">
        <v>2100210</v>
      </c>
      <c r="B722" s="11" t="s">
        <v>1416</v>
      </c>
      <c r="C722" s="6">
        <v>0</v>
      </c>
    </row>
    <row r="723" spans="1:3" s="1" customFormat="1" ht="16.5" customHeight="1">
      <c r="A723" s="111">
        <v>2100211</v>
      </c>
      <c r="B723" s="11" t="s">
        <v>1417</v>
      </c>
      <c r="C723" s="6">
        <v>0</v>
      </c>
    </row>
    <row r="724" spans="1:3" s="1" customFormat="1" ht="16.5" customHeight="1">
      <c r="A724" s="111">
        <v>2100299</v>
      </c>
      <c r="B724" s="11" t="s">
        <v>1418</v>
      </c>
      <c r="C724" s="6">
        <v>1154</v>
      </c>
    </row>
    <row r="725" spans="1:3" s="1" customFormat="1" ht="16.5" customHeight="1">
      <c r="A725" s="111">
        <v>21003</v>
      </c>
      <c r="B725" s="11" t="s">
        <v>319</v>
      </c>
      <c r="C725" s="6">
        <v>2680</v>
      </c>
    </row>
    <row r="726" spans="1:3" s="1" customFormat="1" ht="16.5" customHeight="1">
      <c r="A726" s="111">
        <v>2100301</v>
      </c>
      <c r="B726" s="11" t="s">
        <v>1419</v>
      </c>
      <c r="C726" s="6">
        <v>0</v>
      </c>
    </row>
    <row r="727" spans="1:3" s="1" customFormat="1" ht="16.5" customHeight="1">
      <c r="A727" s="111">
        <v>2100302</v>
      </c>
      <c r="B727" s="11" t="s">
        <v>1420</v>
      </c>
      <c r="C727" s="6">
        <v>1248</v>
      </c>
    </row>
    <row r="728" spans="1:3" s="1" customFormat="1" ht="16.5" customHeight="1">
      <c r="A728" s="111">
        <v>2100399</v>
      </c>
      <c r="B728" s="11" t="s">
        <v>1421</v>
      </c>
      <c r="C728" s="6">
        <v>1432</v>
      </c>
    </row>
    <row r="729" spans="1:3" s="1" customFormat="1" ht="16.5" customHeight="1">
      <c r="A729" s="111">
        <v>21004</v>
      </c>
      <c r="B729" s="11" t="s">
        <v>320</v>
      </c>
      <c r="C729" s="6">
        <v>5698</v>
      </c>
    </row>
    <row r="730" spans="1:3" s="1" customFormat="1" ht="16.5" customHeight="1">
      <c r="A730" s="111">
        <v>2100401</v>
      </c>
      <c r="B730" s="11" t="s">
        <v>1422</v>
      </c>
      <c r="C730" s="6">
        <v>1244</v>
      </c>
    </row>
    <row r="731" spans="1:3" s="1" customFormat="1" ht="16.5" customHeight="1">
      <c r="A731" s="111">
        <v>2100402</v>
      </c>
      <c r="B731" s="11" t="s">
        <v>1423</v>
      </c>
      <c r="C731" s="6">
        <v>284</v>
      </c>
    </row>
    <row r="732" spans="1:3" s="1" customFormat="1" ht="16.5" customHeight="1">
      <c r="A732" s="111">
        <v>2100403</v>
      </c>
      <c r="B732" s="11" t="s">
        <v>1424</v>
      </c>
      <c r="C732" s="6">
        <v>807</v>
      </c>
    </row>
    <row r="733" spans="1:3" s="1" customFormat="1" ht="16.5" customHeight="1">
      <c r="A733" s="111">
        <v>2100404</v>
      </c>
      <c r="B733" s="11" t="s">
        <v>1425</v>
      </c>
      <c r="C733" s="6">
        <v>0</v>
      </c>
    </row>
    <row r="734" spans="1:3" s="1" customFormat="1" ht="16.5" customHeight="1">
      <c r="A734" s="111">
        <v>2100405</v>
      </c>
      <c r="B734" s="11" t="s">
        <v>1426</v>
      </c>
      <c r="C734" s="6">
        <v>0</v>
      </c>
    </row>
    <row r="735" spans="1:3" s="1" customFormat="1" ht="16.5" customHeight="1">
      <c r="A735" s="111">
        <v>2100406</v>
      </c>
      <c r="B735" s="11" t="s">
        <v>1427</v>
      </c>
      <c r="C735" s="6">
        <v>0</v>
      </c>
    </row>
    <row r="736" spans="1:3" s="1" customFormat="1" ht="16.5" customHeight="1">
      <c r="A736" s="111">
        <v>2100407</v>
      </c>
      <c r="B736" s="11" t="s">
        <v>1428</v>
      </c>
      <c r="C736" s="6">
        <v>0</v>
      </c>
    </row>
    <row r="737" spans="1:3" s="1" customFormat="1" ht="16.5" customHeight="1">
      <c r="A737" s="111">
        <v>2100408</v>
      </c>
      <c r="B737" s="11" t="s">
        <v>1429</v>
      </c>
      <c r="C737" s="6">
        <v>3034</v>
      </c>
    </row>
    <row r="738" spans="1:3" s="1" customFormat="1" ht="16.5" customHeight="1">
      <c r="A738" s="111">
        <v>2100409</v>
      </c>
      <c r="B738" s="11" t="s">
        <v>1430</v>
      </c>
      <c r="C738" s="6">
        <v>329</v>
      </c>
    </row>
    <row r="739" spans="1:3" s="1" customFormat="1" ht="16.5" customHeight="1">
      <c r="A739" s="111">
        <v>2100410</v>
      </c>
      <c r="B739" s="11" t="s">
        <v>1431</v>
      </c>
      <c r="C739" s="6">
        <v>0</v>
      </c>
    </row>
    <row r="740" spans="1:3" s="1" customFormat="1" ht="16.5" customHeight="1">
      <c r="A740" s="111">
        <v>2100499</v>
      </c>
      <c r="B740" s="11" t="s">
        <v>1432</v>
      </c>
      <c r="C740" s="6">
        <v>0</v>
      </c>
    </row>
    <row r="741" spans="1:3" s="1" customFormat="1" ht="16.5" customHeight="1">
      <c r="A741" s="111">
        <v>21006</v>
      </c>
      <c r="B741" s="11" t="s">
        <v>321</v>
      </c>
      <c r="C741" s="6">
        <v>107</v>
      </c>
    </row>
    <row r="742" spans="1:3" s="1" customFormat="1" ht="16.5" customHeight="1">
      <c r="A742" s="111">
        <v>2100601</v>
      </c>
      <c r="B742" s="11" t="s">
        <v>1433</v>
      </c>
      <c r="C742" s="6">
        <v>107</v>
      </c>
    </row>
    <row r="743" spans="1:3" s="1" customFormat="1" ht="16.5" customHeight="1">
      <c r="A743" s="111">
        <v>2100699</v>
      </c>
      <c r="B743" s="11" t="s">
        <v>1434</v>
      </c>
      <c r="C743" s="6">
        <v>0</v>
      </c>
    </row>
    <row r="744" spans="1:3" s="1" customFormat="1" ht="16.5" customHeight="1">
      <c r="A744" s="111">
        <v>21007</v>
      </c>
      <c r="B744" s="11" t="s">
        <v>322</v>
      </c>
      <c r="C744" s="6">
        <v>3434</v>
      </c>
    </row>
    <row r="745" spans="1:3" s="1" customFormat="1" ht="16.5" customHeight="1">
      <c r="A745" s="111">
        <v>2100716</v>
      </c>
      <c r="B745" s="11" t="s">
        <v>1435</v>
      </c>
      <c r="C745" s="6">
        <v>2284</v>
      </c>
    </row>
    <row r="746" spans="1:3" s="1" customFormat="1" ht="16.5" customHeight="1">
      <c r="A746" s="111">
        <v>2100717</v>
      </c>
      <c r="B746" s="11" t="s">
        <v>1436</v>
      </c>
      <c r="C746" s="6">
        <v>767</v>
      </c>
    </row>
    <row r="747" spans="1:3" s="1" customFormat="1" ht="16.5" customHeight="1">
      <c r="A747" s="111">
        <v>2100799</v>
      </c>
      <c r="B747" s="11" t="s">
        <v>1437</v>
      </c>
      <c r="C747" s="6">
        <v>383</v>
      </c>
    </row>
    <row r="748" spans="1:3" s="1" customFormat="1" ht="16.5" customHeight="1">
      <c r="A748" s="111">
        <v>21010</v>
      </c>
      <c r="B748" s="11" t="s">
        <v>323</v>
      </c>
      <c r="C748" s="6">
        <v>237</v>
      </c>
    </row>
    <row r="749" spans="1:3" s="1" customFormat="1" ht="16.5" customHeight="1">
      <c r="A749" s="111">
        <v>2010101</v>
      </c>
      <c r="B749" s="11" t="s">
        <v>976</v>
      </c>
      <c r="C749" s="6">
        <v>228</v>
      </c>
    </row>
    <row r="750" spans="1:3" s="1" customFormat="1" ht="16.5" customHeight="1">
      <c r="A750" s="111">
        <v>2010102</v>
      </c>
      <c r="B750" s="11" t="s">
        <v>977</v>
      </c>
      <c r="C750" s="6">
        <v>0</v>
      </c>
    </row>
    <row r="751" spans="1:3" s="1" customFormat="1" ht="16.5" customHeight="1">
      <c r="A751" s="111">
        <v>2010103</v>
      </c>
      <c r="B751" s="11" t="s">
        <v>978</v>
      </c>
      <c r="C751" s="6">
        <v>0</v>
      </c>
    </row>
    <row r="752" spans="1:3" s="1" customFormat="1" ht="16.5" customHeight="1">
      <c r="A752" s="111">
        <v>2101012</v>
      </c>
      <c r="B752" s="11" t="s">
        <v>1438</v>
      </c>
      <c r="C752" s="6">
        <v>0</v>
      </c>
    </row>
    <row r="753" spans="1:3" s="1" customFormat="1" ht="16.5" customHeight="1">
      <c r="A753" s="111">
        <v>2101014</v>
      </c>
      <c r="B753" s="11" t="s">
        <v>1439</v>
      </c>
      <c r="C753" s="6">
        <v>0</v>
      </c>
    </row>
    <row r="754" spans="1:3" s="1" customFormat="1" ht="16.5" customHeight="1">
      <c r="A754" s="111">
        <v>2101015</v>
      </c>
      <c r="B754" s="11" t="s">
        <v>1440</v>
      </c>
      <c r="C754" s="6">
        <v>0</v>
      </c>
    </row>
    <row r="755" spans="1:3" s="1" customFormat="1" ht="16.5" customHeight="1">
      <c r="A755" s="111">
        <v>2101016</v>
      </c>
      <c r="B755" s="11" t="s">
        <v>1441</v>
      </c>
      <c r="C755" s="6">
        <v>0</v>
      </c>
    </row>
    <row r="756" spans="1:3" s="1" customFormat="1" ht="16.5" customHeight="1">
      <c r="A756" s="111">
        <v>2010150</v>
      </c>
      <c r="B756" s="11" t="s">
        <v>985</v>
      </c>
      <c r="C756" s="6">
        <v>0</v>
      </c>
    </row>
    <row r="757" spans="1:3" s="1" customFormat="1" ht="16.5" customHeight="1">
      <c r="A757" s="111">
        <v>2101099</v>
      </c>
      <c r="B757" s="11" t="s">
        <v>1442</v>
      </c>
      <c r="C757" s="6">
        <v>9</v>
      </c>
    </row>
    <row r="758" spans="1:3" s="1" customFormat="1" ht="16.5" customHeight="1">
      <c r="A758" s="111">
        <v>21011</v>
      </c>
      <c r="B758" s="11" t="s">
        <v>324</v>
      </c>
      <c r="C758" s="6">
        <v>2600</v>
      </c>
    </row>
    <row r="759" spans="1:3" s="1" customFormat="1" ht="16.5" customHeight="1">
      <c r="A759" s="111">
        <v>2101101</v>
      </c>
      <c r="B759" s="11" t="s">
        <v>1443</v>
      </c>
      <c r="C759" s="6">
        <v>160</v>
      </c>
    </row>
    <row r="760" spans="1:3" s="1" customFormat="1" ht="16.5" customHeight="1">
      <c r="A760" s="111">
        <v>2101102</v>
      </c>
      <c r="B760" s="11" t="s">
        <v>1444</v>
      </c>
      <c r="C760" s="6">
        <v>260</v>
      </c>
    </row>
    <row r="761" spans="1:3" s="1" customFormat="1" ht="16.5" customHeight="1">
      <c r="A761" s="111">
        <v>2101103</v>
      </c>
      <c r="B761" s="11" t="s">
        <v>1445</v>
      </c>
      <c r="C761" s="6">
        <v>0</v>
      </c>
    </row>
    <row r="762" spans="1:3" s="1" customFormat="1" ht="16.5" customHeight="1">
      <c r="A762" s="111">
        <v>2101199</v>
      </c>
      <c r="B762" s="11" t="s">
        <v>1446</v>
      </c>
      <c r="C762" s="6">
        <v>2180</v>
      </c>
    </row>
    <row r="763" spans="1:3" s="1" customFormat="1" ht="16.5" customHeight="1">
      <c r="A763" s="111">
        <v>21012</v>
      </c>
      <c r="B763" s="11" t="s">
        <v>325</v>
      </c>
      <c r="C763" s="6">
        <v>22980</v>
      </c>
    </row>
    <row r="764" spans="1:3" s="1" customFormat="1" ht="16.5" customHeight="1">
      <c r="A764" s="111">
        <v>2101201</v>
      </c>
      <c r="B764" s="11" t="s">
        <v>1447</v>
      </c>
      <c r="C764" s="6">
        <v>0</v>
      </c>
    </row>
    <row r="765" spans="1:3" s="1" customFormat="1" ht="16.5" customHeight="1">
      <c r="A765" s="111">
        <v>2101202</v>
      </c>
      <c r="B765" s="11" t="s">
        <v>1448</v>
      </c>
      <c r="C765" s="6">
        <v>22980</v>
      </c>
    </row>
    <row r="766" spans="1:3" s="1" customFormat="1" ht="16.5" customHeight="1">
      <c r="A766" s="111">
        <v>2101203</v>
      </c>
      <c r="B766" s="11" t="s">
        <v>1449</v>
      </c>
      <c r="C766" s="6">
        <v>0</v>
      </c>
    </row>
    <row r="767" spans="1:3" s="1" customFormat="1" ht="16.5" customHeight="1">
      <c r="A767" s="111">
        <v>2101204</v>
      </c>
      <c r="B767" s="11" t="s">
        <v>1450</v>
      </c>
      <c r="C767" s="6">
        <v>0</v>
      </c>
    </row>
    <row r="768" spans="1:3" s="1" customFormat="1" ht="16.5" customHeight="1">
      <c r="A768" s="111">
        <v>2101299</v>
      </c>
      <c r="B768" s="11" t="s">
        <v>1451</v>
      </c>
      <c r="C768" s="6">
        <v>0</v>
      </c>
    </row>
    <row r="769" spans="1:3" s="1" customFormat="1" ht="16.5" customHeight="1">
      <c r="A769" s="111">
        <v>21013</v>
      </c>
      <c r="B769" s="11" t="s">
        <v>326</v>
      </c>
      <c r="C769" s="6">
        <v>1026</v>
      </c>
    </row>
    <row r="770" spans="1:3" s="1" customFormat="1" ht="16.5" customHeight="1">
      <c r="A770" s="111">
        <v>2101301</v>
      </c>
      <c r="B770" s="11" t="s">
        <v>1452</v>
      </c>
      <c r="C770" s="6">
        <v>1026</v>
      </c>
    </row>
    <row r="771" spans="1:3" s="1" customFormat="1" ht="16.5" customHeight="1">
      <c r="A771" s="111">
        <v>2101302</v>
      </c>
      <c r="B771" s="11" t="s">
        <v>1453</v>
      </c>
      <c r="C771" s="6">
        <v>0</v>
      </c>
    </row>
    <row r="772" spans="1:3" s="1" customFormat="1" ht="16.5" customHeight="1">
      <c r="A772" s="111">
        <v>2101399</v>
      </c>
      <c r="B772" s="11" t="s">
        <v>1454</v>
      </c>
      <c r="C772" s="6">
        <v>0</v>
      </c>
    </row>
    <row r="773" spans="1:3" s="1" customFormat="1" ht="16.5" customHeight="1">
      <c r="A773" s="111">
        <v>21014</v>
      </c>
      <c r="B773" s="11" t="s">
        <v>327</v>
      </c>
      <c r="C773" s="6">
        <v>233</v>
      </c>
    </row>
    <row r="774" spans="1:3" s="1" customFormat="1" ht="16.5" customHeight="1">
      <c r="A774" s="111">
        <v>2101401</v>
      </c>
      <c r="B774" s="11" t="s">
        <v>1455</v>
      </c>
      <c r="C774" s="6">
        <v>233</v>
      </c>
    </row>
    <row r="775" spans="1:3" s="1" customFormat="1" ht="16.5" customHeight="1">
      <c r="A775" s="111">
        <v>2101499</v>
      </c>
      <c r="B775" s="11" t="s">
        <v>1456</v>
      </c>
      <c r="C775" s="6">
        <v>0</v>
      </c>
    </row>
    <row r="776" spans="1:3" s="1" customFormat="1" ht="16.5" customHeight="1">
      <c r="A776" s="111">
        <v>21099</v>
      </c>
      <c r="B776" s="11" t="s">
        <v>1457</v>
      </c>
      <c r="C776" s="6">
        <v>1118</v>
      </c>
    </row>
    <row r="777" spans="1:3" s="1" customFormat="1" ht="16.5" customHeight="1">
      <c r="A777" s="111">
        <v>2109901</v>
      </c>
      <c r="B777" s="11" t="s">
        <v>1458</v>
      </c>
      <c r="C777" s="6">
        <v>1118</v>
      </c>
    </row>
    <row r="778" spans="1:3" s="1" customFormat="1" ht="16.5" customHeight="1">
      <c r="A778" s="111">
        <v>211</v>
      </c>
      <c r="B778" s="11" t="s">
        <v>329</v>
      </c>
      <c r="C778" s="6">
        <v>7343</v>
      </c>
    </row>
    <row r="779" spans="1:3" s="1" customFormat="1" ht="16.5" customHeight="1">
      <c r="A779" s="111">
        <v>21101</v>
      </c>
      <c r="B779" s="11" t="s">
        <v>330</v>
      </c>
      <c r="C779" s="6">
        <v>394</v>
      </c>
    </row>
    <row r="780" spans="1:3" s="1" customFormat="1" ht="16.5" customHeight="1">
      <c r="A780" s="111">
        <v>2010101</v>
      </c>
      <c r="B780" s="11" t="s">
        <v>976</v>
      </c>
      <c r="C780" s="6">
        <v>394</v>
      </c>
    </row>
    <row r="781" spans="1:3" s="1" customFormat="1" ht="16.5" customHeight="1">
      <c r="A781" s="111">
        <v>2010102</v>
      </c>
      <c r="B781" s="11" t="s">
        <v>977</v>
      </c>
      <c r="C781" s="6">
        <v>0</v>
      </c>
    </row>
    <row r="782" spans="1:3" s="1" customFormat="1" ht="16.5" customHeight="1">
      <c r="A782" s="111">
        <v>2010103</v>
      </c>
      <c r="B782" s="11" t="s">
        <v>978</v>
      </c>
      <c r="C782" s="6">
        <v>0</v>
      </c>
    </row>
    <row r="783" spans="1:3" s="1" customFormat="1" ht="16.5" customHeight="1">
      <c r="A783" s="111">
        <v>2110104</v>
      </c>
      <c r="B783" s="11" t="s">
        <v>1459</v>
      </c>
      <c r="C783" s="6">
        <v>0</v>
      </c>
    </row>
    <row r="784" spans="1:3" s="1" customFormat="1" ht="16.5" customHeight="1">
      <c r="A784" s="111">
        <v>2110105</v>
      </c>
      <c r="B784" s="11" t="s">
        <v>1460</v>
      </c>
      <c r="C784" s="6">
        <v>0</v>
      </c>
    </row>
    <row r="785" spans="1:3" s="1" customFormat="1" ht="16.5" customHeight="1">
      <c r="A785" s="111">
        <v>2110106</v>
      </c>
      <c r="B785" s="11" t="s">
        <v>1461</v>
      </c>
      <c r="C785" s="6">
        <v>0</v>
      </c>
    </row>
    <row r="786" spans="1:3" s="1" customFormat="1" ht="16.5" customHeight="1">
      <c r="A786" s="111">
        <v>2110107</v>
      </c>
      <c r="B786" s="11" t="s">
        <v>1462</v>
      </c>
      <c r="C786" s="6">
        <v>0</v>
      </c>
    </row>
    <row r="787" spans="1:3" s="1" customFormat="1" ht="16.5" customHeight="1">
      <c r="A787" s="111">
        <v>2110199</v>
      </c>
      <c r="B787" s="11" t="s">
        <v>1463</v>
      </c>
      <c r="C787" s="6">
        <v>0</v>
      </c>
    </row>
    <row r="788" spans="1:3" s="1" customFormat="1" ht="16.5" customHeight="1">
      <c r="A788" s="111">
        <v>21102</v>
      </c>
      <c r="B788" s="11" t="s">
        <v>331</v>
      </c>
      <c r="C788" s="6">
        <v>0</v>
      </c>
    </row>
    <row r="789" spans="1:3" s="1" customFormat="1" ht="16.5" customHeight="1">
      <c r="A789" s="111">
        <v>2110203</v>
      </c>
      <c r="B789" s="11" t="s">
        <v>1464</v>
      </c>
      <c r="C789" s="6">
        <v>0</v>
      </c>
    </row>
    <row r="790" spans="1:3" s="1" customFormat="1" ht="16.5" customHeight="1">
      <c r="A790" s="111">
        <v>2110204</v>
      </c>
      <c r="B790" s="11" t="s">
        <v>1465</v>
      </c>
      <c r="C790" s="6">
        <v>0</v>
      </c>
    </row>
    <row r="791" spans="1:3" s="1" customFormat="1" ht="16.5" customHeight="1">
      <c r="A791" s="111">
        <v>2110299</v>
      </c>
      <c r="B791" s="11" t="s">
        <v>1466</v>
      </c>
      <c r="C791" s="6">
        <v>0</v>
      </c>
    </row>
    <row r="792" spans="1:3" s="1" customFormat="1" ht="16.5" customHeight="1">
      <c r="A792" s="111">
        <v>21103</v>
      </c>
      <c r="B792" s="11" t="s">
        <v>332</v>
      </c>
      <c r="C792" s="6">
        <v>2115</v>
      </c>
    </row>
    <row r="793" spans="1:3" s="1" customFormat="1" ht="16.5" customHeight="1">
      <c r="A793" s="111">
        <v>2110301</v>
      </c>
      <c r="B793" s="11" t="s">
        <v>1467</v>
      </c>
      <c r="C793" s="6">
        <v>0</v>
      </c>
    </row>
    <row r="794" spans="1:3" s="1" customFormat="1" ht="16.5" customHeight="1">
      <c r="A794" s="111">
        <v>2110302</v>
      </c>
      <c r="B794" s="11" t="s">
        <v>1468</v>
      </c>
      <c r="C794" s="6">
        <v>1012</v>
      </c>
    </row>
    <row r="795" spans="1:3" s="1" customFormat="1" ht="16.5" customHeight="1">
      <c r="A795" s="111">
        <v>2110303</v>
      </c>
      <c r="B795" s="11" t="s">
        <v>1469</v>
      </c>
      <c r="C795" s="6">
        <v>0</v>
      </c>
    </row>
    <row r="796" spans="1:3" s="1" customFormat="1" ht="16.5" customHeight="1">
      <c r="A796" s="111">
        <v>2110304</v>
      </c>
      <c r="B796" s="11" t="s">
        <v>1470</v>
      </c>
      <c r="C796" s="6">
        <v>0</v>
      </c>
    </row>
    <row r="797" spans="1:3" s="1" customFormat="1" ht="16.5" customHeight="1">
      <c r="A797" s="111">
        <v>2110305</v>
      </c>
      <c r="B797" s="11" t="s">
        <v>1471</v>
      </c>
      <c r="C797" s="6">
        <v>0</v>
      </c>
    </row>
    <row r="798" spans="1:3" s="1" customFormat="1" ht="16.5" customHeight="1">
      <c r="A798" s="111">
        <v>2110306</v>
      </c>
      <c r="B798" s="11" t="s">
        <v>1472</v>
      </c>
      <c r="C798" s="6">
        <v>0</v>
      </c>
    </row>
    <row r="799" spans="1:3" s="1" customFormat="1" ht="16.5" customHeight="1">
      <c r="A799" s="111">
        <v>2110399</v>
      </c>
      <c r="B799" s="11" t="s">
        <v>1473</v>
      </c>
      <c r="C799" s="6">
        <v>1103</v>
      </c>
    </row>
    <row r="800" spans="1:3" s="1" customFormat="1" ht="16.5" customHeight="1">
      <c r="A800" s="111">
        <v>21104</v>
      </c>
      <c r="B800" s="11" t="s">
        <v>333</v>
      </c>
      <c r="C800" s="6">
        <v>2029</v>
      </c>
    </row>
    <row r="801" spans="1:3" s="1" customFormat="1" ht="16.5" customHeight="1">
      <c r="A801" s="111">
        <v>2110401</v>
      </c>
      <c r="B801" s="11" t="s">
        <v>1474</v>
      </c>
      <c r="C801" s="6">
        <v>0</v>
      </c>
    </row>
    <row r="802" spans="1:3" s="1" customFormat="1" ht="16.5" customHeight="1">
      <c r="A802" s="111">
        <v>2110402</v>
      </c>
      <c r="B802" s="11" t="s">
        <v>1475</v>
      </c>
      <c r="C802" s="6">
        <v>2029</v>
      </c>
    </row>
    <row r="803" spans="1:3" s="1" customFormat="1" ht="16.5" customHeight="1">
      <c r="A803" s="111">
        <v>2110403</v>
      </c>
      <c r="B803" s="11" t="s">
        <v>1476</v>
      </c>
      <c r="C803" s="6">
        <v>0</v>
      </c>
    </row>
    <row r="804" spans="1:3" s="1" customFormat="1" ht="16.5" customHeight="1">
      <c r="A804" s="111">
        <v>2110404</v>
      </c>
      <c r="B804" s="11" t="s">
        <v>1477</v>
      </c>
      <c r="C804" s="6">
        <v>0</v>
      </c>
    </row>
    <row r="805" spans="1:3" s="1" customFormat="1" ht="16.5" customHeight="1">
      <c r="A805" s="111">
        <v>2110499</v>
      </c>
      <c r="B805" s="11" t="s">
        <v>1478</v>
      </c>
      <c r="C805" s="6">
        <v>0</v>
      </c>
    </row>
    <row r="806" spans="1:3" s="1" customFormat="1" ht="16.5" customHeight="1">
      <c r="A806" s="111">
        <v>21105</v>
      </c>
      <c r="B806" s="11" t="s">
        <v>334</v>
      </c>
      <c r="C806" s="6">
        <v>380</v>
      </c>
    </row>
    <row r="807" spans="1:3" s="1" customFormat="1" ht="16.5" customHeight="1">
      <c r="A807" s="111">
        <v>2110501</v>
      </c>
      <c r="B807" s="11" t="s">
        <v>1479</v>
      </c>
      <c r="C807" s="6">
        <v>157</v>
      </c>
    </row>
    <row r="808" spans="1:3" s="1" customFormat="1" ht="16.5" customHeight="1">
      <c r="A808" s="111">
        <v>2110502</v>
      </c>
      <c r="B808" s="11" t="s">
        <v>1480</v>
      </c>
      <c r="C808" s="6">
        <v>0</v>
      </c>
    </row>
    <row r="809" spans="1:3" s="1" customFormat="1" ht="16.5" customHeight="1">
      <c r="A809" s="111">
        <v>2110503</v>
      </c>
      <c r="B809" s="11" t="s">
        <v>1481</v>
      </c>
      <c r="C809" s="6">
        <v>0</v>
      </c>
    </row>
    <row r="810" spans="1:3" s="1" customFormat="1" ht="16.5" customHeight="1">
      <c r="A810" s="111">
        <v>2110506</v>
      </c>
      <c r="B810" s="11" t="s">
        <v>1482</v>
      </c>
      <c r="C810" s="6">
        <v>0</v>
      </c>
    </row>
    <row r="811" spans="1:3" s="1" customFormat="1" ht="16.5" customHeight="1">
      <c r="A811" s="111">
        <v>2110507</v>
      </c>
      <c r="B811" s="11" t="s">
        <v>1483</v>
      </c>
      <c r="C811" s="6">
        <v>223</v>
      </c>
    </row>
    <row r="812" spans="1:3" s="1" customFormat="1" ht="16.5" customHeight="1">
      <c r="A812" s="111">
        <v>2110599</v>
      </c>
      <c r="B812" s="11" t="s">
        <v>1484</v>
      </c>
      <c r="C812" s="6">
        <v>0</v>
      </c>
    </row>
    <row r="813" spans="1:3" s="1" customFormat="1" ht="16.5" customHeight="1">
      <c r="A813" s="111">
        <v>21106</v>
      </c>
      <c r="B813" s="11" t="s">
        <v>335</v>
      </c>
      <c r="C813" s="6">
        <v>248</v>
      </c>
    </row>
    <row r="814" spans="1:3" s="1" customFormat="1" ht="16.5" customHeight="1">
      <c r="A814" s="111">
        <v>2110602</v>
      </c>
      <c r="B814" s="11" t="s">
        <v>1485</v>
      </c>
      <c r="C814" s="6">
        <v>248</v>
      </c>
    </row>
    <row r="815" spans="1:3" s="1" customFormat="1" ht="16.5" customHeight="1">
      <c r="A815" s="111">
        <v>2110603</v>
      </c>
      <c r="B815" s="11" t="s">
        <v>1486</v>
      </c>
      <c r="C815" s="6">
        <v>0</v>
      </c>
    </row>
    <row r="816" spans="1:3" s="1" customFormat="1" ht="16.5" customHeight="1">
      <c r="A816" s="111">
        <v>2110604</v>
      </c>
      <c r="B816" s="11" t="s">
        <v>1487</v>
      </c>
      <c r="C816" s="6">
        <v>0</v>
      </c>
    </row>
    <row r="817" spans="1:3" s="1" customFormat="1" ht="16.5" customHeight="1">
      <c r="A817" s="111">
        <v>2110605</v>
      </c>
      <c r="B817" s="11" t="s">
        <v>1488</v>
      </c>
      <c r="C817" s="6">
        <v>0</v>
      </c>
    </row>
    <row r="818" spans="1:3" s="1" customFormat="1" ht="16.5" customHeight="1">
      <c r="A818" s="111">
        <v>2110699</v>
      </c>
      <c r="B818" s="11" t="s">
        <v>1489</v>
      </c>
      <c r="C818" s="6">
        <v>0</v>
      </c>
    </row>
    <row r="819" spans="1:3" s="1" customFormat="1" ht="16.5" customHeight="1">
      <c r="A819" s="111">
        <v>21107</v>
      </c>
      <c r="B819" s="11" t="s">
        <v>336</v>
      </c>
      <c r="C819" s="6">
        <v>0</v>
      </c>
    </row>
    <row r="820" spans="1:3" s="1" customFormat="1" ht="16.5" customHeight="1">
      <c r="A820" s="111">
        <v>2110704</v>
      </c>
      <c r="B820" s="11" t="s">
        <v>1490</v>
      </c>
      <c r="C820" s="6">
        <v>0</v>
      </c>
    </row>
    <row r="821" spans="1:3" s="1" customFormat="1" ht="16.5" customHeight="1">
      <c r="A821" s="111">
        <v>2110799</v>
      </c>
      <c r="B821" s="11" t="s">
        <v>1491</v>
      </c>
      <c r="C821" s="6">
        <v>0</v>
      </c>
    </row>
    <row r="822" spans="1:3" s="1" customFormat="1" ht="16.5" customHeight="1">
      <c r="A822" s="111">
        <v>21108</v>
      </c>
      <c r="B822" s="11" t="s">
        <v>337</v>
      </c>
      <c r="C822" s="6">
        <v>0</v>
      </c>
    </row>
    <row r="823" spans="1:3" s="1" customFormat="1" ht="16.5" customHeight="1">
      <c r="A823" s="111">
        <v>2110804</v>
      </c>
      <c r="B823" s="11" t="s">
        <v>1492</v>
      </c>
      <c r="C823" s="6">
        <v>0</v>
      </c>
    </row>
    <row r="824" spans="1:3" s="1" customFormat="1" ht="16.5" customHeight="1">
      <c r="A824" s="111">
        <v>2110899</v>
      </c>
      <c r="B824" s="11" t="s">
        <v>1493</v>
      </c>
      <c r="C824" s="6">
        <v>0</v>
      </c>
    </row>
    <row r="825" spans="1:3" s="1" customFormat="1" ht="16.5" customHeight="1">
      <c r="A825" s="111">
        <v>21109</v>
      </c>
      <c r="B825" s="11" t="s">
        <v>1494</v>
      </c>
      <c r="C825" s="6">
        <v>0</v>
      </c>
    </row>
    <row r="826" spans="1:3" s="1" customFormat="1" ht="16.5" customHeight="1">
      <c r="A826" s="111">
        <v>2110901</v>
      </c>
      <c r="B826" s="11" t="s">
        <v>1495</v>
      </c>
      <c r="C826" s="6">
        <v>0</v>
      </c>
    </row>
    <row r="827" spans="1:3" s="1" customFormat="1" ht="16.5" customHeight="1">
      <c r="A827" s="111">
        <v>21110</v>
      </c>
      <c r="B827" s="11" t="s">
        <v>1496</v>
      </c>
      <c r="C827" s="6">
        <v>0</v>
      </c>
    </row>
    <row r="828" spans="1:3" s="1" customFormat="1" ht="16.5" customHeight="1">
      <c r="A828" s="111">
        <v>2111001</v>
      </c>
      <c r="B828" s="11" t="s">
        <v>1497</v>
      </c>
      <c r="C828" s="6">
        <v>0</v>
      </c>
    </row>
    <row r="829" spans="1:3" s="1" customFormat="1" ht="16.5" customHeight="1">
      <c r="A829" s="111">
        <v>21111</v>
      </c>
      <c r="B829" s="11" t="s">
        <v>340</v>
      </c>
      <c r="C829" s="6">
        <v>35</v>
      </c>
    </row>
    <row r="830" spans="1:3" s="1" customFormat="1" ht="16.5" customHeight="1">
      <c r="A830" s="111">
        <v>2111101</v>
      </c>
      <c r="B830" s="11" t="s">
        <v>1498</v>
      </c>
      <c r="C830" s="6">
        <v>0</v>
      </c>
    </row>
    <row r="831" spans="1:3" s="1" customFormat="1" ht="16.5" customHeight="1">
      <c r="A831" s="111">
        <v>2111102</v>
      </c>
      <c r="B831" s="11" t="s">
        <v>1499</v>
      </c>
      <c r="C831" s="6">
        <v>35</v>
      </c>
    </row>
    <row r="832" spans="1:3" s="1" customFormat="1" ht="16.5" customHeight="1">
      <c r="A832" s="111">
        <v>2111103</v>
      </c>
      <c r="B832" s="11" t="s">
        <v>1500</v>
      </c>
      <c r="C832" s="6">
        <v>0</v>
      </c>
    </row>
    <row r="833" spans="1:3" s="1" customFormat="1" ht="16.5" customHeight="1">
      <c r="A833" s="111">
        <v>2111104</v>
      </c>
      <c r="B833" s="11" t="s">
        <v>1501</v>
      </c>
      <c r="C833" s="6">
        <v>0</v>
      </c>
    </row>
    <row r="834" spans="1:3" s="1" customFormat="1" ht="16.5" customHeight="1">
      <c r="A834" s="111">
        <v>2111199</v>
      </c>
      <c r="B834" s="11" t="s">
        <v>1502</v>
      </c>
      <c r="C834" s="6">
        <v>0</v>
      </c>
    </row>
    <row r="835" spans="1:3" s="1" customFormat="1" ht="16.5" customHeight="1">
      <c r="A835" s="111">
        <v>21112</v>
      </c>
      <c r="B835" s="11" t="s">
        <v>1503</v>
      </c>
      <c r="C835" s="6">
        <v>88</v>
      </c>
    </row>
    <row r="836" spans="1:3" s="1" customFormat="1" ht="16.5" customHeight="1">
      <c r="A836" s="111">
        <v>2111201</v>
      </c>
      <c r="B836" s="11" t="s">
        <v>1504</v>
      </c>
      <c r="C836" s="6">
        <v>88</v>
      </c>
    </row>
    <row r="837" spans="1:3" s="1" customFormat="1" ht="16.5" customHeight="1">
      <c r="A837" s="111">
        <v>21113</v>
      </c>
      <c r="B837" s="11" t="s">
        <v>1505</v>
      </c>
      <c r="C837" s="6">
        <v>0</v>
      </c>
    </row>
    <row r="838" spans="1:3" s="1" customFormat="1" ht="16.5" customHeight="1">
      <c r="A838" s="111">
        <v>2111301</v>
      </c>
      <c r="B838" s="11" t="s">
        <v>1506</v>
      </c>
      <c r="C838" s="6">
        <v>0</v>
      </c>
    </row>
    <row r="839" spans="1:3" s="1" customFormat="1" ht="16.5" customHeight="1">
      <c r="A839" s="111">
        <v>21114</v>
      </c>
      <c r="B839" s="11" t="s">
        <v>343</v>
      </c>
      <c r="C839" s="6">
        <v>125</v>
      </c>
    </row>
    <row r="840" spans="1:3" s="1" customFormat="1" ht="16.5" customHeight="1">
      <c r="A840" s="111">
        <v>2010101</v>
      </c>
      <c r="B840" s="11" t="s">
        <v>976</v>
      </c>
      <c r="C840" s="6">
        <v>125</v>
      </c>
    </row>
    <row r="841" spans="1:3" s="1" customFormat="1" ht="16.5" customHeight="1">
      <c r="A841" s="111">
        <v>2010102</v>
      </c>
      <c r="B841" s="11" t="s">
        <v>977</v>
      </c>
      <c r="C841" s="6">
        <v>0</v>
      </c>
    </row>
    <row r="842" spans="1:3" s="1" customFormat="1" ht="16.5" customHeight="1">
      <c r="A842" s="111">
        <v>2010103</v>
      </c>
      <c r="B842" s="11" t="s">
        <v>978</v>
      </c>
      <c r="C842" s="6">
        <v>0</v>
      </c>
    </row>
    <row r="843" spans="1:3" s="1" customFormat="1" ht="16.5" customHeight="1">
      <c r="A843" s="111">
        <v>2111404</v>
      </c>
      <c r="B843" s="11" t="s">
        <v>1507</v>
      </c>
      <c r="C843" s="6">
        <v>0</v>
      </c>
    </row>
    <row r="844" spans="1:3" s="1" customFormat="1" ht="16.5" customHeight="1">
      <c r="A844" s="111">
        <v>2111405</v>
      </c>
      <c r="B844" s="11" t="s">
        <v>1508</v>
      </c>
      <c r="C844" s="6">
        <v>0</v>
      </c>
    </row>
    <row r="845" spans="1:3" s="1" customFormat="1" ht="16.5" customHeight="1">
      <c r="A845" s="111">
        <v>2111406</v>
      </c>
      <c r="B845" s="11" t="s">
        <v>1509</v>
      </c>
      <c r="C845" s="6">
        <v>0</v>
      </c>
    </row>
    <row r="846" spans="1:3" s="1" customFormat="1" ht="16.5" customHeight="1">
      <c r="A846" s="111">
        <v>2111407</v>
      </c>
      <c r="B846" s="11" t="s">
        <v>1510</v>
      </c>
      <c r="C846" s="6">
        <v>0</v>
      </c>
    </row>
    <row r="847" spans="1:3" s="1" customFormat="1" ht="16.5" customHeight="1">
      <c r="A847" s="111">
        <v>2111408</v>
      </c>
      <c r="B847" s="11" t="s">
        <v>1511</v>
      </c>
      <c r="C847" s="6">
        <v>0</v>
      </c>
    </row>
    <row r="848" spans="1:3" s="1" customFormat="1" ht="16.5" customHeight="1">
      <c r="A848" s="111">
        <v>2111409</v>
      </c>
      <c r="B848" s="11" t="s">
        <v>1512</v>
      </c>
      <c r="C848" s="6">
        <v>0</v>
      </c>
    </row>
    <row r="849" spans="1:3" s="1" customFormat="1" ht="16.5" customHeight="1">
      <c r="A849" s="111">
        <v>2111410</v>
      </c>
      <c r="B849" s="11" t="s">
        <v>1513</v>
      </c>
      <c r="C849" s="6">
        <v>0</v>
      </c>
    </row>
    <row r="850" spans="1:3" s="1" customFormat="1" ht="16.5" customHeight="1">
      <c r="A850" s="111">
        <v>2010607</v>
      </c>
      <c r="B850" s="11" t="s">
        <v>1014</v>
      </c>
      <c r="C850" s="6">
        <v>0</v>
      </c>
    </row>
    <row r="851" spans="1:3" s="1" customFormat="1" ht="16.5" customHeight="1">
      <c r="A851" s="111">
        <v>2111413</v>
      </c>
      <c r="B851" s="11" t="s">
        <v>1514</v>
      </c>
      <c r="C851" s="6">
        <v>0</v>
      </c>
    </row>
    <row r="852" spans="1:3" s="1" customFormat="1" ht="16.5" customHeight="1">
      <c r="A852" s="111">
        <v>2010150</v>
      </c>
      <c r="B852" s="11" t="s">
        <v>985</v>
      </c>
      <c r="C852" s="6">
        <v>0</v>
      </c>
    </row>
    <row r="853" spans="1:3" s="1" customFormat="1" ht="16.5" customHeight="1">
      <c r="A853" s="111">
        <v>2111499</v>
      </c>
      <c r="B853" s="11" t="s">
        <v>1515</v>
      </c>
      <c r="C853" s="6">
        <v>0</v>
      </c>
    </row>
    <row r="854" spans="1:3" s="1" customFormat="1" ht="16.5" customHeight="1">
      <c r="A854" s="111">
        <v>21199</v>
      </c>
      <c r="B854" s="11" t="s">
        <v>1516</v>
      </c>
      <c r="C854" s="6">
        <v>1929</v>
      </c>
    </row>
    <row r="855" spans="1:3" s="1" customFormat="1" ht="16.5" customHeight="1">
      <c r="A855" s="111">
        <v>2119901</v>
      </c>
      <c r="B855" s="11" t="s">
        <v>1517</v>
      </c>
      <c r="C855" s="6">
        <v>1929</v>
      </c>
    </row>
    <row r="856" spans="1:3" s="1" customFormat="1" ht="16.5" customHeight="1">
      <c r="A856" s="111">
        <v>212</v>
      </c>
      <c r="B856" s="11" t="s">
        <v>345</v>
      </c>
      <c r="C856" s="6">
        <v>8662</v>
      </c>
    </row>
    <row r="857" spans="1:3" s="1" customFormat="1" ht="16.5" customHeight="1">
      <c r="A857" s="111">
        <v>21201</v>
      </c>
      <c r="B857" s="11" t="s">
        <v>346</v>
      </c>
      <c r="C857" s="6">
        <v>1555</v>
      </c>
    </row>
    <row r="858" spans="1:3" s="1" customFormat="1" ht="16.5" customHeight="1">
      <c r="A858" s="111">
        <v>2010101</v>
      </c>
      <c r="B858" s="11" t="s">
        <v>976</v>
      </c>
      <c r="C858" s="6">
        <v>705</v>
      </c>
    </row>
    <row r="859" spans="1:3" s="1" customFormat="1" ht="16.5" customHeight="1">
      <c r="A859" s="111">
        <v>2010102</v>
      </c>
      <c r="B859" s="11" t="s">
        <v>977</v>
      </c>
      <c r="C859" s="6">
        <v>0</v>
      </c>
    </row>
    <row r="860" spans="1:3" s="1" customFormat="1" ht="16.5" customHeight="1">
      <c r="A860" s="111">
        <v>2010103</v>
      </c>
      <c r="B860" s="11" t="s">
        <v>978</v>
      </c>
      <c r="C860" s="6">
        <v>0</v>
      </c>
    </row>
    <row r="861" spans="1:3" s="1" customFormat="1" ht="16.5" customHeight="1">
      <c r="A861" s="111">
        <v>2120104</v>
      </c>
      <c r="B861" s="11" t="s">
        <v>1518</v>
      </c>
      <c r="C861" s="6">
        <v>750</v>
      </c>
    </row>
    <row r="862" spans="1:3" s="1" customFormat="1" ht="16.5" customHeight="1">
      <c r="A862" s="111">
        <v>2120105</v>
      </c>
      <c r="B862" s="11" t="s">
        <v>1519</v>
      </c>
      <c r="C862" s="6">
        <v>0</v>
      </c>
    </row>
    <row r="863" spans="1:3" s="1" customFormat="1" ht="16.5" customHeight="1">
      <c r="A863" s="111">
        <v>2120106</v>
      </c>
      <c r="B863" s="11" t="s">
        <v>1520</v>
      </c>
      <c r="C863" s="6">
        <v>100</v>
      </c>
    </row>
    <row r="864" spans="1:3" s="1" customFormat="1" ht="16.5" customHeight="1">
      <c r="A864" s="111">
        <v>2120107</v>
      </c>
      <c r="B864" s="11" t="s">
        <v>1521</v>
      </c>
      <c r="C864" s="6">
        <v>0</v>
      </c>
    </row>
    <row r="865" spans="1:3" s="1" customFormat="1" ht="16.5" customHeight="1">
      <c r="A865" s="111">
        <v>2120108</v>
      </c>
      <c r="B865" s="11" t="s">
        <v>1522</v>
      </c>
      <c r="C865" s="6">
        <v>0</v>
      </c>
    </row>
    <row r="866" spans="1:3" s="1" customFormat="1" ht="16.5" customHeight="1">
      <c r="A866" s="111">
        <v>2120109</v>
      </c>
      <c r="B866" s="11" t="s">
        <v>1523</v>
      </c>
      <c r="C866" s="6">
        <v>0</v>
      </c>
    </row>
    <row r="867" spans="1:3" s="1" customFormat="1" ht="16.5" customHeight="1">
      <c r="A867" s="111">
        <v>2120110</v>
      </c>
      <c r="B867" s="11" t="s">
        <v>1524</v>
      </c>
      <c r="C867" s="6">
        <v>0</v>
      </c>
    </row>
    <row r="868" spans="1:3" s="1" customFormat="1" ht="16.5" customHeight="1">
      <c r="A868" s="111">
        <v>2120199</v>
      </c>
      <c r="B868" s="11" t="s">
        <v>1525</v>
      </c>
      <c r="C868" s="6">
        <v>0</v>
      </c>
    </row>
    <row r="869" spans="1:3" s="1" customFormat="1" ht="16.5" customHeight="1">
      <c r="A869" s="111">
        <v>21202</v>
      </c>
      <c r="B869" s="11" t="s">
        <v>1526</v>
      </c>
      <c r="C869" s="6">
        <v>0</v>
      </c>
    </row>
    <row r="870" spans="1:3" s="1" customFormat="1" ht="16.5" customHeight="1">
      <c r="A870" s="111">
        <v>2120201</v>
      </c>
      <c r="B870" s="11" t="s">
        <v>1527</v>
      </c>
      <c r="C870" s="6">
        <v>0</v>
      </c>
    </row>
    <row r="871" spans="1:3" s="1" customFormat="1" ht="16.5" customHeight="1">
      <c r="A871" s="111">
        <v>21203</v>
      </c>
      <c r="B871" s="11" t="s">
        <v>348</v>
      </c>
      <c r="C871" s="6">
        <v>266</v>
      </c>
    </row>
    <row r="872" spans="1:3" s="1" customFormat="1" ht="16.5" customHeight="1">
      <c r="A872" s="111">
        <v>2120303</v>
      </c>
      <c r="B872" s="11" t="s">
        <v>1528</v>
      </c>
      <c r="C872" s="6">
        <v>266</v>
      </c>
    </row>
    <row r="873" spans="1:3" s="1" customFormat="1" ht="16.5" customHeight="1">
      <c r="A873" s="111">
        <v>2120399</v>
      </c>
      <c r="B873" s="11" t="s">
        <v>1529</v>
      </c>
      <c r="C873" s="6">
        <v>0</v>
      </c>
    </row>
    <row r="874" spans="1:3" s="1" customFormat="1" ht="16.5" customHeight="1">
      <c r="A874" s="111">
        <v>21205</v>
      </c>
      <c r="B874" s="11" t="s">
        <v>1530</v>
      </c>
      <c r="C874" s="6">
        <v>2831</v>
      </c>
    </row>
    <row r="875" spans="1:3" s="1" customFormat="1" ht="16.5" customHeight="1">
      <c r="A875" s="111">
        <v>2120501</v>
      </c>
      <c r="B875" s="11" t="s">
        <v>1531</v>
      </c>
      <c r="C875" s="6">
        <v>2831</v>
      </c>
    </row>
    <row r="876" spans="1:3" s="1" customFormat="1" ht="16.5" customHeight="1">
      <c r="A876" s="111">
        <v>21206</v>
      </c>
      <c r="B876" s="11" t="s">
        <v>1532</v>
      </c>
      <c r="C876" s="6">
        <v>207</v>
      </c>
    </row>
    <row r="877" spans="1:3" s="1" customFormat="1" ht="16.5" customHeight="1">
      <c r="A877" s="111">
        <v>2120601</v>
      </c>
      <c r="B877" s="11" t="s">
        <v>1533</v>
      </c>
      <c r="C877" s="6">
        <v>207</v>
      </c>
    </row>
    <row r="878" spans="1:3" s="1" customFormat="1" ht="16.5" customHeight="1">
      <c r="A878" s="111">
        <v>21299</v>
      </c>
      <c r="B878" s="11" t="s">
        <v>1534</v>
      </c>
      <c r="C878" s="6">
        <v>3803</v>
      </c>
    </row>
    <row r="879" spans="1:3" s="1" customFormat="1" ht="16.5" customHeight="1">
      <c r="A879" s="111">
        <v>2129999</v>
      </c>
      <c r="B879" s="11" t="s">
        <v>1535</v>
      </c>
      <c r="C879" s="6">
        <v>3803</v>
      </c>
    </row>
    <row r="880" spans="1:3" s="1" customFormat="1" ht="16.5" customHeight="1">
      <c r="A880" s="111">
        <v>213</v>
      </c>
      <c r="B880" s="11" t="s">
        <v>352</v>
      </c>
      <c r="C880" s="6">
        <v>53235</v>
      </c>
    </row>
    <row r="881" spans="1:3" s="1" customFormat="1" ht="16.5" customHeight="1">
      <c r="A881" s="111">
        <v>21301</v>
      </c>
      <c r="B881" s="11" t="s">
        <v>353</v>
      </c>
      <c r="C881" s="6">
        <v>16139</v>
      </c>
    </row>
    <row r="882" spans="1:3" s="1" customFormat="1" ht="16.5" customHeight="1">
      <c r="A882" s="111">
        <v>2010101</v>
      </c>
      <c r="B882" s="11" t="s">
        <v>976</v>
      </c>
      <c r="C882" s="6">
        <v>3175</v>
      </c>
    </row>
    <row r="883" spans="1:3" s="1" customFormat="1" ht="16.5" customHeight="1">
      <c r="A883" s="111">
        <v>2010102</v>
      </c>
      <c r="B883" s="11" t="s">
        <v>977</v>
      </c>
      <c r="C883" s="6">
        <v>275</v>
      </c>
    </row>
    <row r="884" spans="1:3" s="1" customFormat="1" ht="16.5" customHeight="1">
      <c r="A884" s="111">
        <v>2010103</v>
      </c>
      <c r="B884" s="11" t="s">
        <v>978</v>
      </c>
      <c r="C884" s="6">
        <v>0</v>
      </c>
    </row>
    <row r="885" spans="1:3" s="1" customFormat="1" ht="16.5" customHeight="1">
      <c r="A885" s="111">
        <v>2010150</v>
      </c>
      <c r="B885" s="11" t="s">
        <v>985</v>
      </c>
      <c r="C885" s="6">
        <v>0</v>
      </c>
    </row>
    <row r="886" spans="1:3" s="1" customFormat="1" ht="16.5" customHeight="1">
      <c r="A886" s="111">
        <v>2130105</v>
      </c>
      <c r="B886" s="11" t="s">
        <v>1536</v>
      </c>
      <c r="C886" s="6">
        <v>0</v>
      </c>
    </row>
    <row r="887" spans="1:3" s="1" customFormat="1" ht="16.5" customHeight="1">
      <c r="A887" s="111">
        <v>2130106</v>
      </c>
      <c r="B887" s="11" t="s">
        <v>1537</v>
      </c>
      <c r="C887" s="6">
        <v>2855</v>
      </c>
    </row>
    <row r="888" spans="1:3" s="1" customFormat="1" ht="16.5" customHeight="1">
      <c r="A888" s="111">
        <v>2130108</v>
      </c>
      <c r="B888" s="11" t="s">
        <v>1538</v>
      </c>
      <c r="C888" s="6">
        <v>609</v>
      </c>
    </row>
    <row r="889" spans="1:3" s="1" customFormat="1" ht="16.5" customHeight="1">
      <c r="A889" s="111">
        <v>2130109</v>
      </c>
      <c r="B889" s="11" t="s">
        <v>1539</v>
      </c>
      <c r="C889" s="6">
        <v>165</v>
      </c>
    </row>
    <row r="890" spans="1:3" s="1" customFormat="1" ht="16.5" customHeight="1">
      <c r="A890" s="111">
        <v>2130110</v>
      </c>
      <c r="B890" s="11" t="s">
        <v>1540</v>
      </c>
      <c r="C890" s="6">
        <v>28</v>
      </c>
    </row>
    <row r="891" spans="1:3" s="1" customFormat="1" ht="16.5" customHeight="1">
      <c r="A891" s="111">
        <v>2130111</v>
      </c>
      <c r="B891" s="11" t="s">
        <v>1541</v>
      </c>
      <c r="C891" s="6">
        <v>0</v>
      </c>
    </row>
    <row r="892" spans="1:3" s="1" customFormat="1" ht="16.5" customHeight="1">
      <c r="A892" s="111">
        <v>2130112</v>
      </c>
      <c r="B892" s="11" t="s">
        <v>1542</v>
      </c>
      <c r="C892" s="6">
        <v>0</v>
      </c>
    </row>
    <row r="893" spans="1:3" s="1" customFormat="1" ht="16.5" customHeight="1">
      <c r="A893" s="111">
        <v>2130114</v>
      </c>
      <c r="B893" s="11" t="s">
        <v>1543</v>
      </c>
      <c r="C893" s="6">
        <v>15</v>
      </c>
    </row>
    <row r="894" spans="1:3" s="1" customFormat="1" ht="16.5" customHeight="1">
      <c r="A894" s="111">
        <v>2130119</v>
      </c>
      <c r="B894" s="11" t="s">
        <v>1544</v>
      </c>
      <c r="C894" s="6">
        <v>15</v>
      </c>
    </row>
    <row r="895" spans="1:3" s="1" customFormat="1" ht="16.5" customHeight="1">
      <c r="A895" s="111">
        <v>2130120</v>
      </c>
      <c r="B895" s="11" t="s">
        <v>1545</v>
      </c>
      <c r="C895" s="6">
        <v>0</v>
      </c>
    </row>
    <row r="896" spans="1:3" s="1" customFormat="1" ht="16.5" customHeight="1">
      <c r="A896" s="111">
        <v>2130121</v>
      </c>
      <c r="B896" s="11" t="s">
        <v>1546</v>
      </c>
      <c r="C896" s="6">
        <v>0</v>
      </c>
    </row>
    <row r="897" spans="1:3" s="1" customFormat="1" ht="16.5" customHeight="1">
      <c r="A897" s="111">
        <v>2130122</v>
      </c>
      <c r="B897" s="11" t="s">
        <v>1547</v>
      </c>
      <c r="C897" s="6">
        <v>500</v>
      </c>
    </row>
    <row r="898" spans="1:3" s="1" customFormat="1" ht="16.5" customHeight="1">
      <c r="A898" s="111">
        <v>2130124</v>
      </c>
      <c r="B898" s="11" t="s">
        <v>1548</v>
      </c>
      <c r="C898" s="6">
        <v>80</v>
      </c>
    </row>
    <row r="899" spans="1:3" s="1" customFormat="1" ht="16.5" customHeight="1">
      <c r="A899" s="111">
        <v>2130125</v>
      </c>
      <c r="B899" s="11" t="s">
        <v>1549</v>
      </c>
      <c r="C899" s="6">
        <v>207</v>
      </c>
    </row>
    <row r="900" spans="1:3" s="1" customFormat="1" ht="16.5" customHeight="1">
      <c r="A900" s="111">
        <v>2130126</v>
      </c>
      <c r="B900" s="11" t="s">
        <v>1550</v>
      </c>
      <c r="C900" s="6">
        <v>65</v>
      </c>
    </row>
    <row r="901" spans="1:3" s="1" customFormat="1" ht="16.5" customHeight="1">
      <c r="A901" s="111">
        <v>2130135</v>
      </c>
      <c r="B901" s="11" t="s">
        <v>1551</v>
      </c>
      <c r="C901" s="6">
        <v>15</v>
      </c>
    </row>
    <row r="902" spans="1:3" s="1" customFormat="1" ht="16.5" customHeight="1">
      <c r="A902" s="111">
        <v>2130142</v>
      </c>
      <c r="B902" s="11" t="s">
        <v>1552</v>
      </c>
      <c r="C902" s="6">
        <v>0</v>
      </c>
    </row>
    <row r="903" spans="1:3" s="1" customFormat="1" ht="16.5" customHeight="1">
      <c r="A903" s="111">
        <v>2130148</v>
      </c>
      <c r="B903" s="11" t="s">
        <v>1553</v>
      </c>
      <c r="C903" s="6">
        <v>34</v>
      </c>
    </row>
    <row r="904" spans="1:3" s="1" customFormat="1" ht="16.5" customHeight="1">
      <c r="A904" s="111">
        <v>2130152</v>
      </c>
      <c r="B904" s="11" t="s">
        <v>1554</v>
      </c>
      <c r="C904" s="6">
        <v>3</v>
      </c>
    </row>
    <row r="905" spans="1:3" s="1" customFormat="1" ht="16.5" customHeight="1">
      <c r="A905" s="111">
        <v>2130199</v>
      </c>
      <c r="B905" s="11" t="s">
        <v>1555</v>
      </c>
      <c r="C905" s="6">
        <v>8098</v>
      </c>
    </row>
    <row r="906" spans="1:3" s="1" customFormat="1" ht="16.5" customHeight="1">
      <c r="A906" s="111">
        <v>21302</v>
      </c>
      <c r="B906" s="11" t="s">
        <v>354</v>
      </c>
      <c r="C906" s="6">
        <v>8487</v>
      </c>
    </row>
    <row r="907" spans="1:3" s="1" customFormat="1" ht="16.5" customHeight="1">
      <c r="A907" s="111">
        <v>2010101</v>
      </c>
      <c r="B907" s="11" t="s">
        <v>976</v>
      </c>
      <c r="C907" s="6">
        <v>5319</v>
      </c>
    </row>
    <row r="908" spans="1:3" s="1" customFormat="1" ht="16.5" customHeight="1">
      <c r="A908" s="111">
        <v>2010102</v>
      </c>
      <c r="B908" s="11" t="s">
        <v>977</v>
      </c>
      <c r="C908" s="6">
        <v>0</v>
      </c>
    </row>
    <row r="909" spans="1:3" s="1" customFormat="1" ht="16.5" customHeight="1">
      <c r="A909" s="111">
        <v>2010103</v>
      </c>
      <c r="B909" s="11" t="s">
        <v>978</v>
      </c>
      <c r="C909" s="6">
        <v>0</v>
      </c>
    </row>
    <row r="910" spans="1:3" s="1" customFormat="1" ht="16.5" customHeight="1">
      <c r="A910" s="111">
        <v>2130204</v>
      </c>
      <c r="B910" s="11" t="s">
        <v>1556</v>
      </c>
      <c r="C910" s="6">
        <v>0</v>
      </c>
    </row>
    <row r="911" spans="1:3" s="1" customFormat="1" ht="16.5" customHeight="1">
      <c r="A911" s="111">
        <v>2130205</v>
      </c>
      <c r="B911" s="11" t="s">
        <v>1557</v>
      </c>
      <c r="C911" s="6">
        <v>661</v>
      </c>
    </row>
    <row r="912" spans="1:3" s="1" customFormat="1" ht="16.5" customHeight="1">
      <c r="A912" s="111">
        <v>2130206</v>
      </c>
      <c r="B912" s="11" t="s">
        <v>1558</v>
      </c>
      <c r="C912" s="6">
        <v>0</v>
      </c>
    </row>
    <row r="913" spans="1:3" s="1" customFormat="1" ht="16.5" customHeight="1">
      <c r="A913" s="111">
        <v>2130207</v>
      </c>
      <c r="B913" s="11" t="s">
        <v>1559</v>
      </c>
      <c r="C913" s="6">
        <v>24</v>
      </c>
    </row>
    <row r="914" spans="1:3" s="1" customFormat="1" ht="16.5" customHeight="1">
      <c r="A914" s="111">
        <v>2130208</v>
      </c>
      <c r="B914" s="11" t="s">
        <v>1560</v>
      </c>
      <c r="C914" s="6">
        <v>0</v>
      </c>
    </row>
    <row r="915" spans="1:3" s="1" customFormat="1" ht="16.5" customHeight="1">
      <c r="A915" s="111">
        <v>2130209</v>
      </c>
      <c r="B915" s="11" t="s">
        <v>1561</v>
      </c>
      <c r="C915" s="6">
        <v>1278</v>
      </c>
    </row>
    <row r="916" spans="1:3" s="1" customFormat="1" ht="16.5" customHeight="1">
      <c r="A916" s="111">
        <v>2130210</v>
      </c>
      <c r="B916" s="11" t="s">
        <v>1562</v>
      </c>
      <c r="C916" s="6">
        <v>0</v>
      </c>
    </row>
    <row r="917" spans="1:3" s="1" customFormat="1" ht="16.5" customHeight="1">
      <c r="A917" s="111">
        <v>2130211</v>
      </c>
      <c r="B917" s="11" t="s">
        <v>1563</v>
      </c>
      <c r="C917" s="6">
        <v>0</v>
      </c>
    </row>
    <row r="918" spans="1:3" s="1" customFormat="1" ht="16.5" customHeight="1">
      <c r="A918" s="111">
        <v>2130212</v>
      </c>
      <c r="B918" s="11" t="s">
        <v>1564</v>
      </c>
      <c r="C918" s="6">
        <v>75</v>
      </c>
    </row>
    <row r="919" spans="1:3" s="1" customFormat="1" ht="16.5" customHeight="1">
      <c r="A919" s="111">
        <v>2130213</v>
      </c>
      <c r="B919" s="11" t="s">
        <v>1565</v>
      </c>
      <c r="C919" s="6">
        <v>27</v>
      </c>
    </row>
    <row r="920" spans="1:3" s="1" customFormat="1" ht="16.5" customHeight="1">
      <c r="A920" s="111">
        <v>2130216</v>
      </c>
      <c r="B920" s="11" t="s">
        <v>1566</v>
      </c>
      <c r="C920" s="6">
        <v>0</v>
      </c>
    </row>
    <row r="921" spans="1:3" s="1" customFormat="1" ht="16.5" customHeight="1">
      <c r="A921" s="111">
        <v>2130217</v>
      </c>
      <c r="B921" s="11" t="s">
        <v>1567</v>
      </c>
      <c r="C921" s="6">
        <v>0</v>
      </c>
    </row>
    <row r="922" spans="1:3" s="1" customFormat="1" ht="16.5" customHeight="1">
      <c r="A922" s="111">
        <v>2130218</v>
      </c>
      <c r="B922" s="11" t="s">
        <v>1568</v>
      </c>
      <c r="C922" s="6">
        <v>0</v>
      </c>
    </row>
    <row r="923" spans="1:3" s="1" customFormat="1" ht="16.5" customHeight="1">
      <c r="A923" s="111">
        <v>2130219</v>
      </c>
      <c r="B923" s="11" t="s">
        <v>1569</v>
      </c>
      <c r="C923" s="6">
        <v>0</v>
      </c>
    </row>
    <row r="924" spans="1:3" s="1" customFormat="1" ht="16.5" customHeight="1">
      <c r="A924" s="111">
        <v>2130220</v>
      </c>
      <c r="B924" s="11" t="s">
        <v>1570</v>
      </c>
      <c r="C924" s="6">
        <v>0</v>
      </c>
    </row>
    <row r="925" spans="1:3" s="1" customFormat="1" ht="16.5" customHeight="1">
      <c r="A925" s="111">
        <v>2130221</v>
      </c>
      <c r="B925" s="11" t="s">
        <v>1571</v>
      </c>
      <c r="C925" s="6">
        <v>10</v>
      </c>
    </row>
    <row r="926" spans="1:3" s="1" customFormat="1" ht="16.5" customHeight="1">
      <c r="A926" s="111">
        <v>2130223</v>
      </c>
      <c r="B926" s="11" t="s">
        <v>1572</v>
      </c>
      <c r="C926" s="6">
        <v>0</v>
      </c>
    </row>
    <row r="927" spans="1:3" s="1" customFormat="1" ht="16.5" customHeight="1">
      <c r="A927" s="111">
        <v>2130224</v>
      </c>
      <c r="B927" s="11" t="s">
        <v>1573</v>
      </c>
      <c r="C927" s="6">
        <v>0</v>
      </c>
    </row>
    <row r="928" spans="1:3" s="1" customFormat="1" ht="16.5" customHeight="1">
      <c r="A928" s="111">
        <v>2130225</v>
      </c>
      <c r="B928" s="11" t="s">
        <v>1574</v>
      </c>
      <c r="C928" s="6">
        <v>0</v>
      </c>
    </row>
    <row r="929" spans="1:3" s="1" customFormat="1" ht="16.5" customHeight="1">
      <c r="A929" s="111">
        <v>2130226</v>
      </c>
      <c r="B929" s="11" t="s">
        <v>1575</v>
      </c>
      <c r="C929" s="6">
        <v>0</v>
      </c>
    </row>
    <row r="930" spans="1:3" s="1" customFormat="1" ht="16.5" customHeight="1">
      <c r="A930" s="111">
        <v>2130227</v>
      </c>
      <c r="B930" s="11" t="s">
        <v>1576</v>
      </c>
      <c r="C930" s="6">
        <v>13</v>
      </c>
    </row>
    <row r="931" spans="1:3" s="1" customFormat="1" ht="16.5" customHeight="1">
      <c r="A931" s="111">
        <v>2130232</v>
      </c>
      <c r="B931" s="11" t="s">
        <v>1577</v>
      </c>
      <c r="C931" s="6">
        <v>0</v>
      </c>
    </row>
    <row r="932" spans="1:3" s="1" customFormat="1" ht="16.5" customHeight="1">
      <c r="A932" s="111">
        <v>2130234</v>
      </c>
      <c r="B932" s="11" t="s">
        <v>1578</v>
      </c>
      <c r="C932" s="6">
        <v>85</v>
      </c>
    </row>
    <row r="933" spans="1:3" s="1" customFormat="1" ht="16.5" customHeight="1">
      <c r="A933" s="111">
        <v>2130299</v>
      </c>
      <c r="B933" s="11" t="s">
        <v>1579</v>
      </c>
      <c r="C933" s="6">
        <v>995</v>
      </c>
    </row>
    <row r="934" spans="1:3" s="1" customFormat="1" ht="16.5" customHeight="1">
      <c r="A934" s="111">
        <v>21303</v>
      </c>
      <c r="B934" s="11" t="s">
        <v>355</v>
      </c>
      <c r="C934" s="6">
        <v>6804</v>
      </c>
    </row>
    <row r="935" spans="1:3" s="1" customFormat="1" ht="16.5" customHeight="1">
      <c r="A935" s="111">
        <v>2010101</v>
      </c>
      <c r="B935" s="11" t="s">
        <v>976</v>
      </c>
      <c r="C935" s="6">
        <v>3169</v>
      </c>
    </row>
    <row r="936" spans="1:3" s="1" customFormat="1" ht="16.5" customHeight="1">
      <c r="A936" s="111">
        <v>2010102</v>
      </c>
      <c r="B936" s="11" t="s">
        <v>977</v>
      </c>
      <c r="C936" s="6">
        <v>0</v>
      </c>
    </row>
    <row r="937" spans="1:3" s="1" customFormat="1" ht="16.5" customHeight="1">
      <c r="A937" s="111">
        <v>2010103</v>
      </c>
      <c r="B937" s="11" t="s">
        <v>978</v>
      </c>
      <c r="C937" s="6">
        <v>0</v>
      </c>
    </row>
    <row r="938" spans="1:3" s="1" customFormat="1" ht="16.5" customHeight="1">
      <c r="A938" s="111">
        <v>2130304</v>
      </c>
      <c r="B938" s="11" t="s">
        <v>1580</v>
      </c>
      <c r="C938" s="6">
        <v>0</v>
      </c>
    </row>
    <row r="939" spans="1:3" s="1" customFormat="1" ht="16.5" customHeight="1">
      <c r="A939" s="111">
        <v>2130305</v>
      </c>
      <c r="B939" s="11" t="s">
        <v>1581</v>
      </c>
      <c r="C939" s="6">
        <v>1361</v>
      </c>
    </row>
    <row r="940" spans="1:3" s="1" customFormat="1" ht="16.5" customHeight="1">
      <c r="A940" s="111">
        <v>2130306</v>
      </c>
      <c r="B940" s="11" t="s">
        <v>1582</v>
      </c>
      <c r="C940" s="6">
        <v>123</v>
      </c>
    </row>
    <row r="941" spans="1:3" s="1" customFormat="1" ht="16.5" customHeight="1">
      <c r="A941" s="111">
        <v>2130307</v>
      </c>
      <c r="B941" s="11" t="s">
        <v>1583</v>
      </c>
      <c r="C941" s="6">
        <v>0</v>
      </c>
    </row>
    <row r="942" spans="1:3" s="1" customFormat="1" ht="16.5" customHeight="1">
      <c r="A942" s="111">
        <v>2130308</v>
      </c>
      <c r="B942" s="11" t="s">
        <v>1584</v>
      </c>
      <c r="C942" s="6">
        <v>0</v>
      </c>
    </row>
    <row r="943" spans="1:3" s="1" customFormat="1" ht="16.5" customHeight="1">
      <c r="A943" s="111">
        <v>2130309</v>
      </c>
      <c r="B943" s="11" t="s">
        <v>1585</v>
      </c>
      <c r="C943" s="6">
        <v>20</v>
      </c>
    </row>
    <row r="944" spans="1:3" s="1" customFormat="1" ht="16.5" customHeight="1">
      <c r="A944" s="111">
        <v>2130310</v>
      </c>
      <c r="B944" s="11" t="s">
        <v>1586</v>
      </c>
      <c r="C944" s="6">
        <v>0</v>
      </c>
    </row>
    <row r="945" spans="1:3" s="1" customFormat="1" ht="16.5" customHeight="1">
      <c r="A945" s="111">
        <v>2130311</v>
      </c>
      <c r="B945" s="11" t="s">
        <v>1587</v>
      </c>
      <c r="C945" s="6">
        <v>0</v>
      </c>
    </row>
    <row r="946" spans="1:3" s="1" customFormat="1" ht="16.5" customHeight="1">
      <c r="A946" s="111">
        <v>2130312</v>
      </c>
      <c r="B946" s="11" t="s">
        <v>1588</v>
      </c>
      <c r="C946" s="6">
        <v>0</v>
      </c>
    </row>
    <row r="947" spans="1:3" s="1" customFormat="1" ht="16.5" customHeight="1">
      <c r="A947" s="111">
        <v>2130313</v>
      </c>
      <c r="B947" s="11" t="s">
        <v>1589</v>
      </c>
      <c r="C947" s="6">
        <v>0</v>
      </c>
    </row>
    <row r="948" spans="1:3" s="1" customFormat="1" ht="16.5" customHeight="1">
      <c r="A948" s="111">
        <v>2130314</v>
      </c>
      <c r="B948" s="11" t="s">
        <v>1590</v>
      </c>
      <c r="C948" s="6">
        <v>253</v>
      </c>
    </row>
    <row r="949" spans="1:3" s="1" customFormat="1" ht="16.5" customHeight="1">
      <c r="A949" s="111">
        <v>2130315</v>
      </c>
      <c r="B949" s="11" t="s">
        <v>1591</v>
      </c>
      <c r="C949" s="6">
        <v>0</v>
      </c>
    </row>
    <row r="950" spans="1:3" s="1" customFormat="1" ht="16.5" customHeight="1">
      <c r="A950" s="111">
        <v>2130316</v>
      </c>
      <c r="B950" s="11" t="s">
        <v>1592</v>
      </c>
      <c r="C950" s="6">
        <v>1395</v>
      </c>
    </row>
    <row r="951" spans="1:3" s="1" customFormat="1" ht="16.5" customHeight="1">
      <c r="A951" s="111">
        <v>2130317</v>
      </c>
      <c r="B951" s="11" t="s">
        <v>1593</v>
      </c>
      <c r="C951" s="6">
        <v>0</v>
      </c>
    </row>
    <row r="952" spans="1:3" s="1" customFormat="1" ht="16.5" customHeight="1">
      <c r="A952" s="111">
        <v>2130318</v>
      </c>
      <c r="B952" s="11" t="s">
        <v>1594</v>
      </c>
      <c r="C952" s="6">
        <v>0</v>
      </c>
    </row>
    <row r="953" spans="1:3" s="1" customFormat="1" ht="16.5" customHeight="1">
      <c r="A953" s="111">
        <v>2130319</v>
      </c>
      <c r="B953" s="11" t="s">
        <v>1595</v>
      </c>
      <c r="C953" s="6">
        <v>0</v>
      </c>
    </row>
    <row r="954" spans="1:3" s="1" customFormat="1" ht="16.5" customHeight="1">
      <c r="A954" s="111">
        <v>2130321</v>
      </c>
      <c r="B954" s="11" t="s">
        <v>1596</v>
      </c>
      <c r="C954" s="6">
        <v>0</v>
      </c>
    </row>
    <row r="955" spans="1:3" s="1" customFormat="1" ht="16.5" customHeight="1">
      <c r="A955" s="111">
        <v>2130322</v>
      </c>
      <c r="B955" s="11" t="s">
        <v>1597</v>
      </c>
      <c r="C955" s="6">
        <v>0</v>
      </c>
    </row>
    <row r="956" spans="1:3" s="1" customFormat="1" ht="16.5" customHeight="1">
      <c r="A956" s="111">
        <v>2130332</v>
      </c>
      <c r="B956" s="11" t="s">
        <v>1598</v>
      </c>
      <c r="C956" s="6">
        <v>0</v>
      </c>
    </row>
    <row r="957" spans="1:3" s="1" customFormat="1" ht="16.5" customHeight="1">
      <c r="A957" s="111">
        <v>2130223</v>
      </c>
      <c r="B957" s="11" t="s">
        <v>1572</v>
      </c>
      <c r="C957" s="6">
        <v>0</v>
      </c>
    </row>
    <row r="958" spans="1:3" s="1" customFormat="1" ht="16.5" customHeight="1">
      <c r="A958" s="111">
        <v>2130334</v>
      </c>
      <c r="B958" s="11" t="s">
        <v>1599</v>
      </c>
      <c r="C958" s="6">
        <v>0</v>
      </c>
    </row>
    <row r="959" spans="1:3" s="1" customFormat="1" ht="16.5" customHeight="1">
      <c r="A959" s="111">
        <v>2130335</v>
      </c>
      <c r="B959" s="11" t="s">
        <v>1600</v>
      </c>
      <c r="C959" s="6">
        <v>460</v>
      </c>
    </row>
    <row r="960" spans="1:3" s="1" customFormat="1" ht="16.5" customHeight="1">
      <c r="A960" s="111">
        <v>2130399</v>
      </c>
      <c r="B960" s="11" t="s">
        <v>1601</v>
      </c>
      <c r="C960" s="6">
        <v>23</v>
      </c>
    </row>
    <row r="961" spans="1:3" s="1" customFormat="1" ht="16.5" customHeight="1">
      <c r="A961" s="111">
        <v>21304</v>
      </c>
      <c r="B961" s="11" t="s">
        <v>356</v>
      </c>
      <c r="C961" s="6">
        <v>0</v>
      </c>
    </row>
    <row r="962" spans="1:3" s="1" customFormat="1" ht="16.5" customHeight="1">
      <c r="A962" s="111">
        <v>2010101</v>
      </c>
      <c r="B962" s="11" t="s">
        <v>976</v>
      </c>
      <c r="C962" s="6">
        <v>0</v>
      </c>
    </row>
    <row r="963" spans="1:3" s="1" customFormat="1" ht="16.5" customHeight="1">
      <c r="A963" s="111">
        <v>2010102</v>
      </c>
      <c r="B963" s="11" t="s">
        <v>977</v>
      </c>
      <c r="C963" s="6">
        <v>0</v>
      </c>
    </row>
    <row r="964" spans="1:3" s="1" customFormat="1" ht="16.5" customHeight="1">
      <c r="A964" s="111">
        <v>2010103</v>
      </c>
      <c r="B964" s="11" t="s">
        <v>978</v>
      </c>
      <c r="C964" s="6">
        <v>0</v>
      </c>
    </row>
    <row r="965" spans="1:3" s="1" customFormat="1" ht="16.5" customHeight="1">
      <c r="A965" s="111">
        <v>2130404</v>
      </c>
      <c r="B965" s="11" t="s">
        <v>1602</v>
      </c>
      <c r="C965" s="6">
        <v>0</v>
      </c>
    </row>
    <row r="966" spans="1:3" s="1" customFormat="1" ht="16.5" customHeight="1">
      <c r="A966" s="111">
        <v>2130405</v>
      </c>
      <c r="B966" s="11" t="s">
        <v>1603</v>
      </c>
      <c r="C966" s="6">
        <v>0</v>
      </c>
    </row>
    <row r="967" spans="1:3" s="1" customFormat="1" ht="16.5" customHeight="1">
      <c r="A967" s="111">
        <v>2130406</v>
      </c>
      <c r="B967" s="11" t="s">
        <v>1604</v>
      </c>
      <c r="C967" s="6">
        <v>0</v>
      </c>
    </row>
    <row r="968" spans="1:3" s="1" customFormat="1" ht="16.5" customHeight="1">
      <c r="A968" s="111">
        <v>2130407</v>
      </c>
      <c r="B968" s="11" t="s">
        <v>1605</v>
      </c>
      <c r="C968" s="6">
        <v>0</v>
      </c>
    </row>
    <row r="969" spans="1:3" s="1" customFormat="1" ht="16.5" customHeight="1">
      <c r="A969" s="111">
        <v>2130408</v>
      </c>
      <c r="B969" s="11" t="s">
        <v>1606</v>
      </c>
      <c r="C969" s="6">
        <v>0</v>
      </c>
    </row>
    <row r="970" spans="1:3" s="1" customFormat="1" ht="16.5" customHeight="1">
      <c r="A970" s="111">
        <v>2130409</v>
      </c>
      <c r="B970" s="11" t="s">
        <v>1607</v>
      </c>
      <c r="C970" s="6">
        <v>0</v>
      </c>
    </row>
    <row r="971" spans="1:3" s="1" customFormat="1" ht="16.5" customHeight="1">
      <c r="A971" s="111">
        <v>2130499</v>
      </c>
      <c r="B971" s="11" t="s">
        <v>1608</v>
      </c>
      <c r="C971" s="6">
        <v>0</v>
      </c>
    </row>
    <row r="972" spans="1:3" s="1" customFormat="1" ht="16.5" customHeight="1">
      <c r="A972" s="111">
        <v>21305</v>
      </c>
      <c r="B972" s="11" t="s">
        <v>357</v>
      </c>
      <c r="C972" s="6">
        <v>10075</v>
      </c>
    </row>
    <row r="973" spans="1:3" s="1" customFormat="1" ht="16.5" customHeight="1">
      <c r="A973" s="111">
        <v>2010101</v>
      </c>
      <c r="B973" s="11" t="s">
        <v>976</v>
      </c>
      <c r="C973" s="6">
        <v>0</v>
      </c>
    </row>
    <row r="974" spans="1:3" s="1" customFormat="1" ht="16.5" customHeight="1">
      <c r="A974" s="111">
        <v>2010102</v>
      </c>
      <c r="B974" s="11" t="s">
        <v>977</v>
      </c>
      <c r="C974" s="6">
        <v>0</v>
      </c>
    </row>
    <row r="975" spans="1:3" s="1" customFormat="1" ht="16.5" customHeight="1">
      <c r="A975" s="111">
        <v>2010103</v>
      </c>
      <c r="B975" s="11" t="s">
        <v>978</v>
      </c>
      <c r="C975" s="6">
        <v>0</v>
      </c>
    </row>
    <row r="976" spans="1:3" s="1" customFormat="1" ht="16.5" customHeight="1">
      <c r="A976" s="111">
        <v>2130504</v>
      </c>
      <c r="B976" s="11" t="s">
        <v>1609</v>
      </c>
      <c r="C976" s="6">
        <v>1037</v>
      </c>
    </row>
    <row r="977" spans="1:3" s="1" customFormat="1" ht="16.5" customHeight="1">
      <c r="A977" s="111">
        <v>2130505</v>
      </c>
      <c r="B977" s="11" t="s">
        <v>1610</v>
      </c>
      <c r="C977" s="6">
        <v>0</v>
      </c>
    </row>
    <row r="978" spans="1:3" s="1" customFormat="1" ht="16.5" customHeight="1">
      <c r="A978" s="111">
        <v>2130506</v>
      </c>
      <c r="B978" s="11" t="s">
        <v>1611</v>
      </c>
      <c r="C978" s="6">
        <v>0</v>
      </c>
    </row>
    <row r="979" spans="1:3" s="1" customFormat="1" ht="16.5" customHeight="1">
      <c r="A979" s="111">
        <v>2130507</v>
      </c>
      <c r="B979" s="11" t="s">
        <v>1612</v>
      </c>
      <c r="C979" s="6">
        <v>0</v>
      </c>
    </row>
    <row r="980" spans="1:3" s="1" customFormat="1" ht="16.5" customHeight="1">
      <c r="A980" s="111">
        <v>2130508</v>
      </c>
      <c r="B980" s="11" t="s">
        <v>1613</v>
      </c>
      <c r="C980" s="6">
        <v>0</v>
      </c>
    </row>
    <row r="981" spans="1:3" s="1" customFormat="1" ht="16.5" customHeight="1">
      <c r="A981" s="111">
        <v>2130550</v>
      </c>
      <c r="B981" s="11" t="s">
        <v>1614</v>
      </c>
      <c r="C981" s="6">
        <v>0</v>
      </c>
    </row>
    <row r="982" spans="1:3" s="1" customFormat="1" ht="16.5" customHeight="1">
      <c r="A982" s="111">
        <v>2130599</v>
      </c>
      <c r="B982" s="11" t="s">
        <v>1615</v>
      </c>
      <c r="C982" s="6">
        <v>9038</v>
      </c>
    </row>
    <row r="983" spans="1:3" s="1" customFormat="1" ht="16.5" customHeight="1">
      <c r="A983" s="111">
        <v>21306</v>
      </c>
      <c r="B983" s="11" t="s">
        <v>358</v>
      </c>
      <c r="C983" s="6">
        <v>1481</v>
      </c>
    </row>
    <row r="984" spans="1:3" s="1" customFormat="1" ht="16.5" customHeight="1">
      <c r="A984" s="111">
        <v>2060201</v>
      </c>
      <c r="B984" s="11" t="s">
        <v>1253</v>
      </c>
      <c r="C984" s="6">
        <v>322</v>
      </c>
    </row>
    <row r="985" spans="1:3" s="1" customFormat="1" ht="16.5" customHeight="1">
      <c r="A985" s="111">
        <v>2130602</v>
      </c>
      <c r="B985" s="11" t="s">
        <v>1616</v>
      </c>
      <c r="C985" s="6">
        <v>1159</v>
      </c>
    </row>
    <row r="986" spans="1:3" s="1" customFormat="1" ht="16.5" customHeight="1">
      <c r="A986" s="111">
        <v>2130603</v>
      </c>
      <c r="B986" s="11" t="s">
        <v>1617</v>
      </c>
      <c r="C986" s="6">
        <v>0</v>
      </c>
    </row>
    <row r="987" spans="1:3" s="1" customFormat="1" ht="16.5" customHeight="1">
      <c r="A987" s="111">
        <v>2130604</v>
      </c>
      <c r="B987" s="11" t="s">
        <v>1618</v>
      </c>
      <c r="C987" s="6">
        <v>0</v>
      </c>
    </row>
    <row r="988" spans="1:3" s="1" customFormat="1" ht="16.5" customHeight="1">
      <c r="A988" s="111">
        <v>2130699</v>
      </c>
      <c r="B988" s="11" t="s">
        <v>1619</v>
      </c>
      <c r="C988" s="6">
        <v>0</v>
      </c>
    </row>
    <row r="989" spans="1:3" s="1" customFormat="1" ht="16.5" customHeight="1">
      <c r="A989" s="111">
        <v>21307</v>
      </c>
      <c r="B989" s="11" t="s">
        <v>359</v>
      </c>
      <c r="C989" s="6">
        <v>7192</v>
      </c>
    </row>
    <row r="990" spans="1:3" s="1" customFormat="1" ht="16.5" customHeight="1">
      <c r="A990" s="111">
        <v>2130701</v>
      </c>
      <c r="B990" s="11" t="s">
        <v>1620</v>
      </c>
      <c r="C990" s="6">
        <v>1512</v>
      </c>
    </row>
    <row r="991" spans="1:3" s="1" customFormat="1" ht="16.5" customHeight="1">
      <c r="A991" s="111">
        <v>2130704</v>
      </c>
      <c r="B991" s="11" t="s">
        <v>1621</v>
      </c>
      <c r="C991" s="6">
        <v>0</v>
      </c>
    </row>
    <row r="992" spans="1:3" s="1" customFormat="1" ht="16.5" customHeight="1">
      <c r="A992" s="111">
        <v>2130705</v>
      </c>
      <c r="B992" s="11" t="s">
        <v>1622</v>
      </c>
      <c r="C992" s="6">
        <v>5380</v>
      </c>
    </row>
    <row r="993" spans="1:3" s="1" customFormat="1" ht="16.5" customHeight="1">
      <c r="A993" s="111">
        <v>2130706</v>
      </c>
      <c r="B993" s="11" t="s">
        <v>1623</v>
      </c>
      <c r="C993" s="6">
        <v>300</v>
      </c>
    </row>
    <row r="994" spans="1:3" s="1" customFormat="1" ht="16.5" customHeight="1">
      <c r="A994" s="111">
        <v>2130707</v>
      </c>
      <c r="B994" s="11" t="s">
        <v>1624</v>
      </c>
      <c r="C994" s="6">
        <v>0</v>
      </c>
    </row>
    <row r="995" spans="1:3" s="1" customFormat="1" ht="16.5" customHeight="1">
      <c r="A995" s="111">
        <v>2130799</v>
      </c>
      <c r="B995" s="11" t="s">
        <v>1625</v>
      </c>
      <c r="C995" s="6">
        <v>0</v>
      </c>
    </row>
    <row r="996" spans="1:3" s="1" customFormat="1" ht="16.5" customHeight="1">
      <c r="A996" s="111">
        <v>21308</v>
      </c>
      <c r="B996" s="11" t="s">
        <v>360</v>
      </c>
      <c r="C996" s="6">
        <v>2814</v>
      </c>
    </row>
    <row r="997" spans="1:3" s="1" customFormat="1" ht="16.5" customHeight="1">
      <c r="A997" s="111">
        <v>2130801</v>
      </c>
      <c r="B997" s="11" t="s">
        <v>1626</v>
      </c>
      <c r="C997" s="6">
        <v>0</v>
      </c>
    </row>
    <row r="998" spans="1:3" s="1" customFormat="1" ht="16.5" customHeight="1">
      <c r="A998" s="111">
        <v>2130802</v>
      </c>
      <c r="B998" s="11" t="s">
        <v>1627</v>
      </c>
      <c r="C998" s="6">
        <v>8</v>
      </c>
    </row>
    <row r="999" spans="1:3" s="1" customFormat="1" ht="16.5" customHeight="1">
      <c r="A999" s="111">
        <v>2130803</v>
      </c>
      <c r="B999" s="11" t="s">
        <v>1628</v>
      </c>
      <c r="C999" s="6">
        <v>1470</v>
      </c>
    </row>
    <row r="1000" spans="1:3" s="1" customFormat="1" ht="16.5" customHeight="1">
      <c r="A1000" s="111">
        <v>2130804</v>
      </c>
      <c r="B1000" s="11" t="s">
        <v>1629</v>
      </c>
      <c r="C1000" s="6">
        <v>1336</v>
      </c>
    </row>
    <row r="1001" spans="1:3" s="1" customFormat="1" ht="16.5" customHeight="1">
      <c r="A1001" s="111">
        <v>2130805</v>
      </c>
      <c r="B1001" s="11" t="s">
        <v>1630</v>
      </c>
      <c r="C1001" s="6">
        <v>0</v>
      </c>
    </row>
    <row r="1002" spans="1:3" s="1" customFormat="1" ht="16.5" customHeight="1">
      <c r="A1002" s="111">
        <v>2130899</v>
      </c>
      <c r="B1002" s="11" t="s">
        <v>1631</v>
      </c>
      <c r="C1002" s="6">
        <v>0</v>
      </c>
    </row>
    <row r="1003" spans="1:3" s="1" customFormat="1" ht="16.5" customHeight="1">
      <c r="A1003" s="111">
        <v>21309</v>
      </c>
      <c r="B1003" s="11" t="s">
        <v>361</v>
      </c>
      <c r="C1003" s="6">
        <v>18</v>
      </c>
    </row>
    <row r="1004" spans="1:3" s="1" customFormat="1" ht="16.5" customHeight="1">
      <c r="A1004" s="111">
        <v>2130901</v>
      </c>
      <c r="B1004" s="11" t="s">
        <v>1632</v>
      </c>
      <c r="C1004" s="6">
        <v>18</v>
      </c>
    </row>
    <row r="1005" spans="1:3" s="1" customFormat="1" ht="16.5" customHeight="1">
      <c r="A1005" s="111">
        <v>2130902</v>
      </c>
      <c r="B1005" s="11" t="s">
        <v>1633</v>
      </c>
      <c r="C1005" s="6">
        <v>0</v>
      </c>
    </row>
    <row r="1006" spans="1:3" s="1" customFormat="1" ht="16.5" customHeight="1">
      <c r="A1006" s="111">
        <v>2130999</v>
      </c>
      <c r="B1006" s="11" t="s">
        <v>1634</v>
      </c>
      <c r="C1006" s="6">
        <v>0</v>
      </c>
    </row>
    <row r="1007" spans="1:3" s="1" customFormat="1" ht="16.5" customHeight="1">
      <c r="A1007" s="111">
        <v>21399</v>
      </c>
      <c r="B1007" s="11" t="s">
        <v>1635</v>
      </c>
      <c r="C1007" s="6">
        <v>225</v>
      </c>
    </row>
    <row r="1008" spans="1:3" s="1" customFormat="1" ht="16.5" customHeight="1">
      <c r="A1008" s="111">
        <v>2139901</v>
      </c>
      <c r="B1008" s="11" t="s">
        <v>1636</v>
      </c>
      <c r="C1008" s="6">
        <v>0</v>
      </c>
    </row>
    <row r="1009" spans="1:3" s="1" customFormat="1" ht="16.5" customHeight="1">
      <c r="A1009" s="111">
        <v>2139999</v>
      </c>
      <c r="B1009" s="11" t="s">
        <v>1637</v>
      </c>
      <c r="C1009" s="6">
        <v>225</v>
      </c>
    </row>
    <row r="1010" spans="1:3" s="1" customFormat="1" ht="16.5" customHeight="1">
      <c r="A1010" s="111">
        <v>214</v>
      </c>
      <c r="B1010" s="11" t="s">
        <v>363</v>
      </c>
      <c r="C1010" s="6">
        <v>10484</v>
      </c>
    </row>
    <row r="1011" spans="1:3" s="1" customFormat="1" ht="16.5" customHeight="1">
      <c r="A1011" s="111">
        <v>21401</v>
      </c>
      <c r="B1011" s="11" t="s">
        <v>364</v>
      </c>
      <c r="C1011" s="6">
        <v>5916</v>
      </c>
    </row>
    <row r="1012" spans="1:3" s="1" customFormat="1" ht="16.5" customHeight="1">
      <c r="A1012" s="111">
        <v>2010101</v>
      </c>
      <c r="B1012" s="11" t="s">
        <v>976</v>
      </c>
      <c r="C1012" s="6">
        <v>2076</v>
      </c>
    </row>
    <row r="1013" spans="1:3" s="1" customFormat="1" ht="16.5" customHeight="1">
      <c r="A1013" s="111">
        <v>2010102</v>
      </c>
      <c r="B1013" s="11" t="s">
        <v>977</v>
      </c>
      <c r="C1013" s="6">
        <v>0</v>
      </c>
    </row>
    <row r="1014" spans="1:3" s="1" customFormat="1" ht="16.5" customHeight="1">
      <c r="A1014" s="111">
        <v>2010103</v>
      </c>
      <c r="B1014" s="11" t="s">
        <v>978</v>
      </c>
      <c r="C1014" s="6">
        <v>0</v>
      </c>
    </row>
    <row r="1015" spans="1:3" s="1" customFormat="1" ht="16.5" customHeight="1">
      <c r="A1015" s="111">
        <v>2140104</v>
      </c>
      <c r="B1015" s="11" t="s">
        <v>1638</v>
      </c>
      <c r="C1015" s="6">
        <v>1047</v>
      </c>
    </row>
    <row r="1016" spans="1:3" s="1" customFormat="1" ht="16.5" customHeight="1">
      <c r="A1016" s="111">
        <v>2140106</v>
      </c>
      <c r="B1016" s="11" t="s">
        <v>1639</v>
      </c>
      <c r="C1016" s="6">
        <v>629</v>
      </c>
    </row>
    <row r="1017" spans="1:3" s="1" customFormat="1" ht="16.5" customHeight="1">
      <c r="A1017" s="111">
        <v>2140109</v>
      </c>
      <c r="B1017" s="11" t="s">
        <v>1640</v>
      </c>
      <c r="C1017" s="6">
        <v>0</v>
      </c>
    </row>
    <row r="1018" spans="1:3" s="1" customFormat="1" ht="16.5" customHeight="1">
      <c r="A1018" s="111">
        <v>2140110</v>
      </c>
      <c r="B1018" s="11" t="s">
        <v>1641</v>
      </c>
      <c r="C1018" s="6">
        <v>0</v>
      </c>
    </row>
    <row r="1019" spans="1:3" s="1" customFormat="1" ht="16.5" customHeight="1">
      <c r="A1019" s="111">
        <v>2140111</v>
      </c>
      <c r="B1019" s="11" t="s">
        <v>1642</v>
      </c>
      <c r="C1019" s="6">
        <v>0</v>
      </c>
    </row>
    <row r="1020" spans="1:3" s="1" customFormat="1" ht="16.5" customHeight="1">
      <c r="A1020" s="111">
        <v>2140112</v>
      </c>
      <c r="B1020" s="11" t="s">
        <v>1643</v>
      </c>
      <c r="C1020" s="6">
        <v>476</v>
      </c>
    </row>
    <row r="1021" spans="1:3" s="1" customFormat="1" ht="16.5" customHeight="1">
      <c r="A1021" s="111">
        <v>2140114</v>
      </c>
      <c r="B1021" s="11" t="s">
        <v>1644</v>
      </c>
      <c r="C1021" s="6">
        <v>0</v>
      </c>
    </row>
    <row r="1022" spans="1:3" s="1" customFormat="1" ht="16.5" customHeight="1">
      <c r="A1022" s="111">
        <v>2140122</v>
      </c>
      <c r="B1022" s="11" t="s">
        <v>1645</v>
      </c>
      <c r="C1022" s="6">
        <v>0</v>
      </c>
    </row>
    <row r="1023" spans="1:3" s="1" customFormat="1" ht="16.5" customHeight="1">
      <c r="A1023" s="111">
        <v>2140123</v>
      </c>
      <c r="B1023" s="11" t="s">
        <v>1646</v>
      </c>
      <c r="C1023" s="6">
        <v>0</v>
      </c>
    </row>
    <row r="1024" spans="1:3" s="1" customFormat="1" ht="16.5" customHeight="1">
      <c r="A1024" s="111">
        <v>2140127</v>
      </c>
      <c r="B1024" s="11" t="s">
        <v>1647</v>
      </c>
      <c r="C1024" s="6">
        <v>0</v>
      </c>
    </row>
    <row r="1025" spans="1:3" s="1" customFormat="1" ht="16.5" customHeight="1">
      <c r="A1025" s="111">
        <v>2140128</v>
      </c>
      <c r="B1025" s="11" t="s">
        <v>1648</v>
      </c>
      <c r="C1025" s="6">
        <v>0</v>
      </c>
    </row>
    <row r="1026" spans="1:3" s="1" customFormat="1" ht="16.5" customHeight="1">
      <c r="A1026" s="111">
        <v>2140129</v>
      </c>
      <c r="B1026" s="11" t="s">
        <v>1649</v>
      </c>
      <c r="C1026" s="6">
        <v>0</v>
      </c>
    </row>
    <row r="1027" spans="1:3" s="1" customFormat="1" ht="16.5" customHeight="1">
      <c r="A1027" s="111">
        <v>2140130</v>
      </c>
      <c r="B1027" s="11" t="s">
        <v>1650</v>
      </c>
      <c r="C1027" s="6">
        <v>0</v>
      </c>
    </row>
    <row r="1028" spans="1:3" s="1" customFormat="1" ht="16.5" customHeight="1">
      <c r="A1028" s="111">
        <v>2140131</v>
      </c>
      <c r="B1028" s="11" t="s">
        <v>1651</v>
      </c>
      <c r="C1028" s="6">
        <v>0</v>
      </c>
    </row>
    <row r="1029" spans="1:3" s="1" customFormat="1" ht="16.5" customHeight="1">
      <c r="A1029" s="111">
        <v>2140133</v>
      </c>
      <c r="B1029" s="11" t="s">
        <v>1652</v>
      </c>
      <c r="C1029" s="6">
        <v>0</v>
      </c>
    </row>
    <row r="1030" spans="1:3" s="1" customFormat="1" ht="16.5" customHeight="1">
      <c r="A1030" s="111">
        <v>2140136</v>
      </c>
      <c r="B1030" s="11" t="s">
        <v>1653</v>
      </c>
      <c r="C1030" s="6">
        <v>0</v>
      </c>
    </row>
    <row r="1031" spans="1:3" s="1" customFormat="1" ht="16.5" customHeight="1">
      <c r="A1031" s="111">
        <v>2140138</v>
      </c>
      <c r="B1031" s="11" t="s">
        <v>1654</v>
      </c>
      <c r="C1031" s="6">
        <v>0</v>
      </c>
    </row>
    <row r="1032" spans="1:3" s="1" customFormat="1" ht="16.5" customHeight="1">
      <c r="A1032" s="111">
        <v>2140139</v>
      </c>
      <c r="B1032" s="11" t="s">
        <v>1655</v>
      </c>
      <c r="C1032" s="6">
        <v>0</v>
      </c>
    </row>
    <row r="1033" spans="1:3" s="1" customFormat="1" ht="16.5" customHeight="1">
      <c r="A1033" s="111">
        <v>2140199</v>
      </c>
      <c r="B1033" s="11" t="s">
        <v>1656</v>
      </c>
      <c r="C1033" s="6">
        <v>1688</v>
      </c>
    </row>
    <row r="1034" spans="1:3" s="1" customFormat="1" ht="16.5" customHeight="1">
      <c r="A1034" s="111">
        <v>21402</v>
      </c>
      <c r="B1034" s="11" t="s">
        <v>365</v>
      </c>
      <c r="C1034" s="6">
        <v>0</v>
      </c>
    </row>
    <row r="1035" spans="1:3" s="1" customFormat="1" ht="16.5" customHeight="1">
      <c r="A1035" s="111">
        <v>2010101</v>
      </c>
      <c r="B1035" s="11" t="s">
        <v>976</v>
      </c>
      <c r="C1035" s="6">
        <v>0</v>
      </c>
    </row>
    <row r="1036" spans="1:3" s="1" customFormat="1" ht="16.5" customHeight="1">
      <c r="A1036" s="111">
        <v>2010102</v>
      </c>
      <c r="B1036" s="11" t="s">
        <v>977</v>
      </c>
      <c r="C1036" s="6">
        <v>0</v>
      </c>
    </row>
    <row r="1037" spans="1:3" s="1" customFormat="1" ht="16.5" customHeight="1">
      <c r="A1037" s="111">
        <v>2010103</v>
      </c>
      <c r="B1037" s="11" t="s">
        <v>978</v>
      </c>
      <c r="C1037" s="6">
        <v>0</v>
      </c>
    </row>
    <row r="1038" spans="1:3" s="1" customFormat="1" ht="16.5" customHeight="1">
      <c r="A1038" s="111">
        <v>2140204</v>
      </c>
      <c r="B1038" s="11" t="s">
        <v>1657</v>
      </c>
      <c r="C1038" s="6">
        <v>0</v>
      </c>
    </row>
    <row r="1039" spans="1:3" s="1" customFormat="1" ht="16.5" customHeight="1">
      <c r="A1039" s="111">
        <v>2140205</v>
      </c>
      <c r="B1039" s="11" t="s">
        <v>1658</v>
      </c>
      <c r="C1039" s="6">
        <v>0</v>
      </c>
    </row>
    <row r="1040" spans="1:3" s="1" customFormat="1" ht="16.5" customHeight="1">
      <c r="A1040" s="111">
        <v>2140206</v>
      </c>
      <c r="B1040" s="11" t="s">
        <v>1659</v>
      </c>
      <c r="C1040" s="6">
        <v>0</v>
      </c>
    </row>
    <row r="1041" spans="1:3" s="1" customFormat="1" ht="16.5" customHeight="1">
      <c r="A1041" s="111">
        <v>2140207</v>
      </c>
      <c r="B1041" s="11" t="s">
        <v>1660</v>
      </c>
      <c r="C1041" s="6">
        <v>0</v>
      </c>
    </row>
    <row r="1042" spans="1:3" s="1" customFormat="1" ht="16.5" customHeight="1">
      <c r="A1042" s="111">
        <v>2140208</v>
      </c>
      <c r="B1042" s="11" t="s">
        <v>1661</v>
      </c>
      <c r="C1042" s="6">
        <v>0</v>
      </c>
    </row>
    <row r="1043" spans="1:3" s="1" customFormat="1" ht="16.5" customHeight="1">
      <c r="A1043" s="111">
        <v>2140299</v>
      </c>
      <c r="B1043" s="11" t="s">
        <v>1662</v>
      </c>
      <c r="C1043" s="6">
        <v>0</v>
      </c>
    </row>
    <row r="1044" spans="1:3" s="1" customFormat="1" ht="16.5" customHeight="1">
      <c r="A1044" s="111">
        <v>21403</v>
      </c>
      <c r="B1044" s="11" t="s">
        <v>366</v>
      </c>
      <c r="C1044" s="6">
        <v>0</v>
      </c>
    </row>
    <row r="1045" spans="1:3" s="1" customFormat="1" ht="16.5" customHeight="1">
      <c r="A1045" s="111">
        <v>2010101</v>
      </c>
      <c r="B1045" s="11" t="s">
        <v>976</v>
      </c>
      <c r="C1045" s="6">
        <v>0</v>
      </c>
    </row>
    <row r="1046" spans="1:3" s="1" customFormat="1" ht="16.5" customHeight="1">
      <c r="A1046" s="111">
        <v>2010102</v>
      </c>
      <c r="B1046" s="11" t="s">
        <v>977</v>
      </c>
      <c r="C1046" s="6">
        <v>0</v>
      </c>
    </row>
    <row r="1047" spans="1:3" s="1" customFormat="1" ht="16.5" customHeight="1">
      <c r="A1047" s="111">
        <v>2010103</v>
      </c>
      <c r="B1047" s="11" t="s">
        <v>978</v>
      </c>
      <c r="C1047" s="6">
        <v>0</v>
      </c>
    </row>
    <row r="1048" spans="1:3" s="1" customFormat="1" ht="16.5" customHeight="1">
      <c r="A1048" s="111">
        <v>2140304</v>
      </c>
      <c r="B1048" s="11" t="s">
        <v>1663</v>
      </c>
      <c r="C1048" s="6">
        <v>0</v>
      </c>
    </row>
    <row r="1049" spans="1:3" s="1" customFormat="1" ht="16.5" customHeight="1">
      <c r="A1049" s="111">
        <v>2140305</v>
      </c>
      <c r="B1049" s="11" t="s">
        <v>1664</v>
      </c>
      <c r="C1049" s="6">
        <v>0</v>
      </c>
    </row>
    <row r="1050" spans="1:3" s="1" customFormat="1" ht="16.5" customHeight="1">
      <c r="A1050" s="111">
        <v>2140306</v>
      </c>
      <c r="B1050" s="11" t="s">
        <v>1665</v>
      </c>
      <c r="C1050" s="6">
        <v>0</v>
      </c>
    </row>
    <row r="1051" spans="1:3" s="1" customFormat="1" ht="16.5" customHeight="1">
      <c r="A1051" s="111">
        <v>2140307</v>
      </c>
      <c r="B1051" s="11" t="s">
        <v>1666</v>
      </c>
      <c r="C1051" s="6">
        <v>0</v>
      </c>
    </row>
    <row r="1052" spans="1:3" s="1" customFormat="1" ht="16.5" customHeight="1">
      <c r="A1052" s="111">
        <v>2140308</v>
      </c>
      <c r="B1052" s="11" t="s">
        <v>1667</v>
      </c>
      <c r="C1052" s="6">
        <v>0</v>
      </c>
    </row>
    <row r="1053" spans="1:3" s="1" customFormat="1" ht="16.5" customHeight="1">
      <c r="A1053" s="111">
        <v>2140399</v>
      </c>
      <c r="B1053" s="11" t="s">
        <v>1668</v>
      </c>
      <c r="C1053" s="6">
        <v>0</v>
      </c>
    </row>
    <row r="1054" spans="1:3" s="1" customFormat="1" ht="16.5" customHeight="1">
      <c r="A1054" s="111">
        <v>21404</v>
      </c>
      <c r="B1054" s="11" t="s">
        <v>367</v>
      </c>
      <c r="C1054" s="6">
        <v>2399</v>
      </c>
    </row>
    <row r="1055" spans="1:3" s="1" customFormat="1" ht="16.5" customHeight="1">
      <c r="A1055" s="111">
        <v>2140401</v>
      </c>
      <c r="B1055" s="11" t="s">
        <v>1669</v>
      </c>
      <c r="C1055" s="6">
        <v>293</v>
      </c>
    </row>
    <row r="1056" spans="1:3" s="1" customFormat="1" ht="16.5" customHeight="1">
      <c r="A1056" s="111">
        <v>2140402</v>
      </c>
      <c r="B1056" s="11" t="s">
        <v>1670</v>
      </c>
      <c r="C1056" s="6">
        <v>421</v>
      </c>
    </row>
    <row r="1057" spans="1:3" s="1" customFormat="1" ht="16.5" customHeight="1">
      <c r="A1057" s="111">
        <v>2140403</v>
      </c>
      <c r="B1057" s="11" t="s">
        <v>1671</v>
      </c>
      <c r="C1057" s="6">
        <v>204</v>
      </c>
    </row>
    <row r="1058" spans="1:3" s="1" customFormat="1" ht="16.5" customHeight="1">
      <c r="A1058" s="111">
        <v>2140499</v>
      </c>
      <c r="B1058" s="11" t="s">
        <v>1672</v>
      </c>
      <c r="C1058" s="6">
        <v>1481</v>
      </c>
    </row>
    <row r="1059" spans="1:3" s="1" customFormat="1" ht="16.5" customHeight="1">
      <c r="A1059" s="111">
        <v>21405</v>
      </c>
      <c r="B1059" s="11" t="s">
        <v>368</v>
      </c>
      <c r="C1059" s="6">
        <v>0</v>
      </c>
    </row>
    <row r="1060" spans="1:3" s="1" customFormat="1" ht="16.5" customHeight="1">
      <c r="A1060" s="111">
        <v>2010101</v>
      </c>
      <c r="B1060" s="11" t="s">
        <v>976</v>
      </c>
      <c r="C1060" s="6">
        <v>0</v>
      </c>
    </row>
    <row r="1061" spans="1:3" s="1" customFormat="1" ht="16.5" customHeight="1">
      <c r="A1061" s="111">
        <v>2010102</v>
      </c>
      <c r="B1061" s="11" t="s">
        <v>977</v>
      </c>
      <c r="C1061" s="6">
        <v>0</v>
      </c>
    </row>
    <row r="1062" spans="1:3" s="1" customFormat="1" ht="16.5" customHeight="1">
      <c r="A1062" s="111">
        <v>2010103</v>
      </c>
      <c r="B1062" s="11" t="s">
        <v>978</v>
      </c>
      <c r="C1062" s="6">
        <v>0</v>
      </c>
    </row>
    <row r="1063" spans="1:3" s="1" customFormat="1" ht="16.5" customHeight="1">
      <c r="A1063" s="111">
        <v>2140208</v>
      </c>
      <c r="B1063" s="11" t="s">
        <v>1661</v>
      </c>
      <c r="C1063" s="6">
        <v>0</v>
      </c>
    </row>
    <row r="1064" spans="1:3" s="1" customFormat="1" ht="16.5" customHeight="1">
      <c r="A1064" s="111">
        <v>2140505</v>
      </c>
      <c r="B1064" s="11" t="s">
        <v>1673</v>
      </c>
      <c r="C1064" s="6">
        <v>0</v>
      </c>
    </row>
    <row r="1065" spans="1:3" s="1" customFormat="1" ht="16.5" customHeight="1">
      <c r="A1065" s="111">
        <v>2140599</v>
      </c>
      <c r="B1065" s="11" t="s">
        <v>1674</v>
      </c>
      <c r="C1065" s="6">
        <v>0</v>
      </c>
    </row>
    <row r="1066" spans="1:3" s="1" customFormat="1" ht="16.5" customHeight="1">
      <c r="A1066" s="111">
        <v>21406</v>
      </c>
      <c r="B1066" s="11" t="s">
        <v>369</v>
      </c>
      <c r="C1066" s="6">
        <v>1907</v>
      </c>
    </row>
    <row r="1067" spans="1:3" s="1" customFormat="1" ht="16.5" customHeight="1">
      <c r="A1067" s="111">
        <v>2140601</v>
      </c>
      <c r="B1067" s="11" t="s">
        <v>1675</v>
      </c>
      <c r="C1067" s="6">
        <v>0</v>
      </c>
    </row>
    <row r="1068" spans="1:3" s="1" customFormat="1" ht="16.5" customHeight="1">
      <c r="A1068" s="111">
        <v>2140602</v>
      </c>
      <c r="B1068" s="11" t="s">
        <v>1676</v>
      </c>
      <c r="C1068" s="6">
        <v>691</v>
      </c>
    </row>
    <row r="1069" spans="1:3" s="1" customFormat="1" ht="16.5" customHeight="1">
      <c r="A1069" s="111">
        <v>2140603</v>
      </c>
      <c r="B1069" s="11" t="s">
        <v>1677</v>
      </c>
      <c r="C1069" s="6">
        <v>0</v>
      </c>
    </row>
    <row r="1070" spans="1:3" s="1" customFormat="1" ht="16.5" customHeight="1">
      <c r="A1070" s="111">
        <v>2140699</v>
      </c>
      <c r="B1070" s="11" t="s">
        <v>1678</v>
      </c>
      <c r="C1070" s="6">
        <v>1216</v>
      </c>
    </row>
    <row r="1071" spans="1:3" s="1" customFormat="1" ht="16.5" customHeight="1">
      <c r="A1071" s="111">
        <v>21499</v>
      </c>
      <c r="B1071" s="11" t="s">
        <v>1679</v>
      </c>
      <c r="C1071" s="6">
        <v>262</v>
      </c>
    </row>
    <row r="1072" spans="1:3" s="1" customFormat="1" ht="16.5" customHeight="1">
      <c r="A1072" s="111">
        <v>2149901</v>
      </c>
      <c r="B1072" s="11" t="s">
        <v>1680</v>
      </c>
      <c r="C1072" s="6">
        <v>0</v>
      </c>
    </row>
    <row r="1073" spans="1:3" s="1" customFormat="1" ht="16.5" customHeight="1">
      <c r="A1073" s="111">
        <v>2149999</v>
      </c>
      <c r="B1073" s="11" t="s">
        <v>1681</v>
      </c>
      <c r="C1073" s="6">
        <v>262</v>
      </c>
    </row>
    <row r="1074" spans="1:3" s="1" customFormat="1" ht="16.5" customHeight="1">
      <c r="A1074" s="111">
        <v>215</v>
      </c>
      <c r="B1074" s="11" t="s">
        <v>371</v>
      </c>
      <c r="C1074" s="6">
        <v>2153</v>
      </c>
    </row>
    <row r="1075" spans="1:3" s="1" customFormat="1" ht="16.5" customHeight="1">
      <c r="A1075" s="111">
        <v>21501</v>
      </c>
      <c r="B1075" s="11" t="s">
        <v>372</v>
      </c>
      <c r="C1075" s="6">
        <v>66</v>
      </c>
    </row>
    <row r="1076" spans="1:3" s="1" customFormat="1" ht="16.5" customHeight="1">
      <c r="A1076" s="111">
        <v>2010101</v>
      </c>
      <c r="B1076" s="11" t="s">
        <v>976</v>
      </c>
      <c r="C1076" s="6">
        <v>0</v>
      </c>
    </row>
    <row r="1077" spans="1:3" s="1" customFormat="1" ht="16.5" customHeight="1">
      <c r="A1077" s="111">
        <v>2010102</v>
      </c>
      <c r="B1077" s="11" t="s">
        <v>977</v>
      </c>
      <c r="C1077" s="6">
        <v>0</v>
      </c>
    </row>
    <row r="1078" spans="1:3" s="1" customFormat="1" ht="16.5" customHeight="1">
      <c r="A1078" s="111">
        <v>2010103</v>
      </c>
      <c r="B1078" s="11" t="s">
        <v>978</v>
      </c>
      <c r="C1078" s="6">
        <v>0</v>
      </c>
    </row>
    <row r="1079" spans="1:3" s="1" customFormat="1" ht="16.5" customHeight="1">
      <c r="A1079" s="111">
        <v>2150104</v>
      </c>
      <c r="B1079" s="11" t="s">
        <v>1682</v>
      </c>
      <c r="C1079" s="6">
        <v>0</v>
      </c>
    </row>
    <row r="1080" spans="1:3" s="1" customFormat="1" ht="16.5" customHeight="1">
      <c r="A1080" s="111">
        <v>2150105</v>
      </c>
      <c r="B1080" s="11" t="s">
        <v>1683</v>
      </c>
      <c r="C1080" s="6">
        <v>0</v>
      </c>
    </row>
    <row r="1081" spans="1:3" s="1" customFormat="1" ht="16.5" customHeight="1">
      <c r="A1081" s="111">
        <v>2150106</v>
      </c>
      <c r="B1081" s="11" t="s">
        <v>1684</v>
      </c>
      <c r="C1081" s="6">
        <v>0</v>
      </c>
    </row>
    <row r="1082" spans="1:3" s="1" customFormat="1" ht="16.5" customHeight="1">
      <c r="A1082" s="111">
        <v>2150107</v>
      </c>
      <c r="B1082" s="11" t="s">
        <v>1685</v>
      </c>
      <c r="C1082" s="6">
        <v>0</v>
      </c>
    </row>
    <row r="1083" spans="1:3" s="1" customFormat="1" ht="16.5" customHeight="1">
      <c r="A1083" s="111">
        <v>2150108</v>
      </c>
      <c r="B1083" s="11" t="s">
        <v>1686</v>
      </c>
      <c r="C1083" s="6">
        <v>0</v>
      </c>
    </row>
    <row r="1084" spans="1:3" s="1" customFormat="1" ht="16.5" customHeight="1">
      <c r="A1084" s="111">
        <v>2150199</v>
      </c>
      <c r="B1084" s="11" t="s">
        <v>1687</v>
      </c>
      <c r="C1084" s="6">
        <v>66</v>
      </c>
    </row>
    <row r="1085" spans="1:3" s="1" customFormat="1" ht="16.5" customHeight="1">
      <c r="A1085" s="111">
        <v>21502</v>
      </c>
      <c r="B1085" s="11" t="s">
        <v>373</v>
      </c>
      <c r="C1085" s="6">
        <v>0</v>
      </c>
    </row>
    <row r="1086" spans="1:3" s="1" customFormat="1" ht="16.5" customHeight="1">
      <c r="A1086" s="111">
        <v>2010101</v>
      </c>
      <c r="B1086" s="11" t="s">
        <v>976</v>
      </c>
      <c r="C1086" s="6">
        <v>0</v>
      </c>
    </row>
    <row r="1087" spans="1:3" s="1" customFormat="1" ht="16.5" customHeight="1">
      <c r="A1087" s="111">
        <v>2010102</v>
      </c>
      <c r="B1087" s="11" t="s">
        <v>977</v>
      </c>
      <c r="C1087" s="6">
        <v>0</v>
      </c>
    </row>
    <row r="1088" spans="1:3" s="1" customFormat="1" ht="16.5" customHeight="1">
      <c r="A1088" s="111">
        <v>2010103</v>
      </c>
      <c r="B1088" s="11" t="s">
        <v>978</v>
      </c>
      <c r="C1088" s="6">
        <v>0</v>
      </c>
    </row>
    <row r="1089" spans="1:3" s="1" customFormat="1" ht="16.5" customHeight="1">
      <c r="A1089" s="111">
        <v>2150204</v>
      </c>
      <c r="B1089" s="11" t="s">
        <v>1688</v>
      </c>
      <c r="C1089" s="6">
        <v>0</v>
      </c>
    </row>
    <row r="1090" spans="1:3" s="1" customFormat="1" ht="16.5" customHeight="1">
      <c r="A1090" s="111">
        <v>2150205</v>
      </c>
      <c r="B1090" s="11" t="s">
        <v>1689</v>
      </c>
      <c r="C1090" s="6">
        <v>0</v>
      </c>
    </row>
    <row r="1091" spans="1:3" s="1" customFormat="1" ht="16.5" customHeight="1">
      <c r="A1091" s="111">
        <v>2150206</v>
      </c>
      <c r="B1091" s="11" t="s">
        <v>1690</v>
      </c>
      <c r="C1091" s="6">
        <v>0</v>
      </c>
    </row>
    <row r="1092" spans="1:3" s="1" customFormat="1" ht="16.5" customHeight="1">
      <c r="A1092" s="111">
        <v>2150207</v>
      </c>
      <c r="B1092" s="11" t="s">
        <v>1691</v>
      </c>
      <c r="C1092" s="6">
        <v>0</v>
      </c>
    </row>
    <row r="1093" spans="1:3" s="1" customFormat="1" ht="16.5" customHeight="1">
      <c r="A1093" s="111">
        <v>2150208</v>
      </c>
      <c r="B1093" s="11" t="s">
        <v>1692</v>
      </c>
      <c r="C1093" s="6">
        <v>0</v>
      </c>
    </row>
    <row r="1094" spans="1:3" s="1" customFormat="1" ht="16.5" customHeight="1">
      <c r="A1094" s="111">
        <v>2150209</v>
      </c>
      <c r="B1094" s="11" t="s">
        <v>1693</v>
      </c>
      <c r="C1094" s="6">
        <v>0</v>
      </c>
    </row>
    <row r="1095" spans="1:3" s="1" customFormat="1" ht="16.5" customHeight="1">
      <c r="A1095" s="111">
        <v>2150210</v>
      </c>
      <c r="B1095" s="11" t="s">
        <v>1694</v>
      </c>
      <c r="C1095" s="6">
        <v>0</v>
      </c>
    </row>
    <row r="1096" spans="1:3" s="1" customFormat="1" ht="16.5" customHeight="1">
      <c r="A1096" s="111">
        <v>2150212</v>
      </c>
      <c r="B1096" s="11" t="s">
        <v>1695</v>
      </c>
      <c r="C1096" s="6">
        <v>0</v>
      </c>
    </row>
    <row r="1097" spans="1:3" s="1" customFormat="1" ht="16.5" customHeight="1">
      <c r="A1097" s="111">
        <v>2150213</v>
      </c>
      <c r="B1097" s="11" t="s">
        <v>1696</v>
      </c>
      <c r="C1097" s="6">
        <v>0</v>
      </c>
    </row>
    <row r="1098" spans="1:3" s="1" customFormat="1" ht="16.5" customHeight="1">
      <c r="A1098" s="111">
        <v>2150214</v>
      </c>
      <c r="B1098" s="11" t="s">
        <v>1697</v>
      </c>
      <c r="C1098" s="6">
        <v>0</v>
      </c>
    </row>
    <row r="1099" spans="1:3" s="1" customFormat="1" ht="16.5" customHeight="1">
      <c r="A1099" s="111">
        <v>2150215</v>
      </c>
      <c r="B1099" s="11" t="s">
        <v>1698</v>
      </c>
      <c r="C1099" s="6">
        <v>0</v>
      </c>
    </row>
    <row r="1100" spans="1:3" s="1" customFormat="1" ht="16.5" customHeight="1">
      <c r="A1100" s="111">
        <v>2150299</v>
      </c>
      <c r="B1100" s="11" t="s">
        <v>1699</v>
      </c>
      <c r="C1100" s="6">
        <v>0</v>
      </c>
    </row>
    <row r="1101" spans="1:3" s="1" customFormat="1" ht="16.5" customHeight="1">
      <c r="A1101" s="111">
        <v>21503</v>
      </c>
      <c r="B1101" s="11" t="s">
        <v>374</v>
      </c>
      <c r="C1101" s="6">
        <v>0</v>
      </c>
    </row>
    <row r="1102" spans="1:3" s="1" customFormat="1" ht="16.5" customHeight="1">
      <c r="A1102" s="111">
        <v>2010101</v>
      </c>
      <c r="B1102" s="11" t="s">
        <v>976</v>
      </c>
      <c r="C1102" s="6">
        <v>0</v>
      </c>
    </row>
    <row r="1103" spans="1:3" s="1" customFormat="1" ht="16.5" customHeight="1">
      <c r="A1103" s="111">
        <v>2010102</v>
      </c>
      <c r="B1103" s="11" t="s">
        <v>977</v>
      </c>
      <c r="C1103" s="6">
        <v>0</v>
      </c>
    </row>
    <row r="1104" spans="1:3" s="1" customFormat="1" ht="16.5" customHeight="1">
      <c r="A1104" s="111">
        <v>2010103</v>
      </c>
      <c r="B1104" s="11" t="s">
        <v>978</v>
      </c>
      <c r="C1104" s="6">
        <v>0</v>
      </c>
    </row>
    <row r="1105" spans="1:3" s="1" customFormat="1" ht="16.5" customHeight="1">
      <c r="A1105" s="111">
        <v>2150399</v>
      </c>
      <c r="B1105" s="11" t="s">
        <v>1700</v>
      </c>
      <c r="C1105" s="6">
        <v>0</v>
      </c>
    </row>
    <row r="1106" spans="1:3" s="1" customFormat="1" ht="16.5" customHeight="1">
      <c r="A1106" s="111">
        <v>21505</v>
      </c>
      <c r="B1106" s="11" t="s">
        <v>375</v>
      </c>
      <c r="C1106" s="6">
        <v>339</v>
      </c>
    </row>
    <row r="1107" spans="1:3" s="1" customFormat="1" ht="16.5" customHeight="1">
      <c r="A1107" s="111">
        <v>2010101</v>
      </c>
      <c r="B1107" s="11" t="s">
        <v>976</v>
      </c>
      <c r="C1107" s="6">
        <v>339</v>
      </c>
    </row>
    <row r="1108" spans="1:3" s="1" customFormat="1" ht="16.5" customHeight="1">
      <c r="A1108" s="111">
        <v>2010102</v>
      </c>
      <c r="B1108" s="11" t="s">
        <v>977</v>
      </c>
      <c r="C1108" s="6">
        <v>0</v>
      </c>
    </row>
    <row r="1109" spans="1:3" s="1" customFormat="1" ht="16.5" customHeight="1">
      <c r="A1109" s="111">
        <v>2010103</v>
      </c>
      <c r="B1109" s="11" t="s">
        <v>978</v>
      </c>
      <c r="C1109" s="6">
        <v>0</v>
      </c>
    </row>
    <row r="1110" spans="1:3" s="1" customFormat="1" ht="16.5" customHeight="1">
      <c r="A1110" s="111">
        <v>2150505</v>
      </c>
      <c r="B1110" s="11" t="s">
        <v>1701</v>
      </c>
      <c r="C1110" s="6">
        <v>0</v>
      </c>
    </row>
    <row r="1111" spans="1:3" s="1" customFormat="1" ht="16.5" customHeight="1">
      <c r="A1111" s="111">
        <v>2150506</v>
      </c>
      <c r="B1111" s="11" t="s">
        <v>1702</v>
      </c>
      <c r="C1111" s="6">
        <v>0</v>
      </c>
    </row>
    <row r="1112" spans="1:3" s="1" customFormat="1" ht="16.5" customHeight="1">
      <c r="A1112" s="111">
        <v>2150507</v>
      </c>
      <c r="B1112" s="11" t="s">
        <v>1703</v>
      </c>
      <c r="C1112" s="6">
        <v>0</v>
      </c>
    </row>
    <row r="1113" spans="1:3" s="1" customFormat="1" ht="16.5" customHeight="1">
      <c r="A1113" s="111">
        <v>2150508</v>
      </c>
      <c r="B1113" s="11" t="s">
        <v>1704</v>
      </c>
      <c r="C1113" s="6">
        <v>0</v>
      </c>
    </row>
    <row r="1114" spans="1:3" s="1" customFormat="1" ht="16.5" customHeight="1">
      <c r="A1114" s="111">
        <v>2150509</v>
      </c>
      <c r="B1114" s="11" t="s">
        <v>1705</v>
      </c>
      <c r="C1114" s="6">
        <v>0</v>
      </c>
    </row>
    <row r="1115" spans="1:3" s="1" customFormat="1" ht="16.5" customHeight="1">
      <c r="A1115" s="111">
        <v>2150510</v>
      </c>
      <c r="B1115" s="11" t="s">
        <v>1706</v>
      </c>
      <c r="C1115" s="6">
        <v>0</v>
      </c>
    </row>
    <row r="1116" spans="1:3" s="1" customFormat="1" ht="16.5" customHeight="1">
      <c r="A1116" s="111">
        <v>2150511</v>
      </c>
      <c r="B1116" s="11" t="s">
        <v>1707</v>
      </c>
      <c r="C1116" s="6">
        <v>0</v>
      </c>
    </row>
    <row r="1117" spans="1:3" s="1" customFormat="1" ht="16.5" customHeight="1">
      <c r="A1117" s="111">
        <v>2140208</v>
      </c>
      <c r="B1117" s="11" t="s">
        <v>1661</v>
      </c>
      <c r="C1117" s="6">
        <v>0</v>
      </c>
    </row>
    <row r="1118" spans="1:3" s="1" customFormat="1" ht="16.5" customHeight="1">
      <c r="A1118" s="111">
        <v>2150515</v>
      </c>
      <c r="B1118" s="11" t="s">
        <v>1708</v>
      </c>
      <c r="C1118" s="6">
        <v>0</v>
      </c>
    </row>
    <row r="1119" spans="1:3" s="1" customFormat="1" ht="16.5" customHeight="1">
      <c r="A1119" s="111">
        <v>2150599</v>
      </c>
      <c r="B1119" s="11" t="s">
        <v>1709</v>
      </c>
      <c r="C1119" s="6">
        <v>0</v>
      </c>
    </row>
    <row r="1120" spans="1:3" s="1" customFormat="1" ht="16.5" customHeight="1">
      <c r="A1120" s="111">
        <v>21506</v>
      </c>
      <c r="B1120" s="11" t="s">
        <v>376</v>
      </c>
      <c r="C1120" s="6">
        <v>210</v>
      </c>
    </row>
    <row r="1121" spans="1:3" s="1" customFormat="1" ht="16.5" customHeight="1">
      <c r="A1121" s="111">
        <v>2010101</v>
      </c>
      <c r="B1121" s="11" t="s">
        <v>976</v>
      </c>
      <c r="C1121" s="6">
        <v>186</v>
      </c>
    </row>
    <row r="1122" spans="1:3" s="1" customFormat="1" ht="16.5" customHeight="1">
      <c r="A1122" s="111">
        <v>2010102</v>
      </c>
      <c r="B1122" s="11" t="s">
        <v>977</v>
      </c>
      <c r="C1122" s="6">
        <v>0</v>
      </c>
    </row>
    <row r="1123" spans="1:3" s="1" customFormat="1" ht="16.5" customHeight="1">
      <c r="A1123" s="111">
        <v>2010103</v>
      </c>
      <c r="B1123" s="11" t="s">
        <v>978</v>
      </c>
      <c r="C1123" s="6">
        <v>0</v>
      </c>
    </row>
    <row r="1124" spans="1:3" s="1" customFormat="1" ht="16.5" customHeight="1">
      <c r="A1124" s="111">
        <v>2150604</v>
      </c>
      <c r="B1124" s="11" t="s">
        <v>1710</v>
      </c>
      <c r="C1124" s="6">
        <v>0</v>
      </c>
    </row>
    <row r="1125" spans="1:3" s="1" customFormat="1" ht="16.5" customHeight="1">
      <c r="A1125" s="111">
        <v>2150605</v>
      </c>
      <c r="B1125" s="11" t="s">
        <v>1711</v>
      </c>
      <c r="C1125" s="6">
        <v>24</v>
      </c>
    </row>
    <row r="1126" spans="1:3" s="1" customFormat="1" ht="16.5" customHeight="1">
      <c r="A1126" s="111">
        <v>2150606</v>
      </c>
      <c r="B1126" s="11" t="s">
        <v>1712</v>
      </c>
      <c r="C1126" s="6">
        <v>0</v>
      </c>
    </row>
    <row r="1127" spans="1:3" s="1" customFormat="1" ht="16.5" customHeight="1">
      <c r="A1127" s="111">
        <v>2150607</v>
      </c>
      <c r="B1127" s="11" t="s">
        <v>1713</v>
      </c>
      <c r="C1127" s="6">
        <v>0</v>
      </c>
    </row>
    <row r="1128" spans="1:3" s="1" customFormat="1" ht="16.5" customHeight="1">
      <c r="A1128" s="111">
        <v>2150699</v>
      </c>
      <c r="B1128" s="11" t="s">
        <v>1714</v>
      </c>
      <c r="C1128" s="6">
        <v>0</v>
      </c>
    </row>
    <row r="1129" spans="1:3" s="1" customFormat="1" ht="16.5" customHeight="1">
      <c r="A1129" s="111">
        <v>21507</v>
      </c>
      <c r="B1129" s="11" t="s">
        <v>377</v>
      </c>
      <c r="C1129" s="6">
        <v>8</v>
      </c>
    </row>
    <row r="1130" spans="1:3" s="1" customFormat="1" ht="16.5" customHeight="1">
      <c r="A1130" s="111">
        <v>2010101</v>
      </c>
      <c r="B1130" s="11" t="s">
        <v>976</v>
      </c>
      <c r="C1130" s="6">
        <v>0</v>
      </c>
    </row>
    <row r="1131" spans="1:3" s="1" customFormat="1" ht="16.5" customHeight="1">
      <c r="A1131" s="111">
        <v>2010102</v>
      </c>
      <c r="B1131" s="11" t="s">
        <v>977</v>
      </c>
      <c r="C1131" s="6">
        <v>0</v>
      </c>
    </row>
    <row r="1132" spans="1:3" s="1" customFormat="1" ht="16.5" customHeight="1">
      <c r="A1132" s="111">
        <v>2010103</v>
      </c>
      <c r="B1132" s="11" t="s">
        <v>978</v>
      </c>
      <c r="C1132" s="6">
        <v>0</v>
      </c>
    </row>
    <row r="1133" spans="1:3" s="1" customFormat="1" ht="17.25" customHeight="1">
      <c r="A1133" s="111">
        <v>2150704</v>
      </c>
      <c r="B1133" s="11" t="s">
        <v>1715</v>
      </c>
      <c r="C1133" s="6">
        <v>0</v>
      </c>
    </row>
    <row r="1134" spans="1:3" s="1" customFormat="1" ht="16.5" customHeight="1">
      <c r="A1134" s="111">
        <v>2150705</v>
      </c>
      <c r="B1134" s="11" t="s">
        <v>1716</v>
      </c>
      <c r="C1134" s="6">
        <v>0</v>
      </c>
    </row>
    <row r="1135" spans="1:3" s="1" customFormat="1" ht="16.5" customHeight="1">
      <c r="A1135" s="111">
        <v>2150799</v>
      </c>
      <c r="B1135" s="11" t="s">
        <v>1717</v>
      </c>
      <c r="C1135" s="6">
        <v>8</v>
      </c>
    </row>
    <row r="1136" spans="1:3" s="1" customFormat="1" ht="16.5" customHeight="1">
      <c r="A1136" s="111">
        <v>21508</v>
      </c>
      <c r="B1136" s="11" t="s">
        <v>378</v>
      </c>
      <c r="C1136" s="6">
        <v>1153</v>
      </c>
    </row>
    <row r="1137" spans="1:3" s="1" customFormat="1" ht="16.5" customHeight="1">
      <c r="A1137" s="111">
        <v>2010101</v>
      </c>
      <c r="B1137" s="11" t="s">
        <v>976</v>
      </c>
      <c r="C1137" s="6">
        <v>0</v>
      </c>
    </row>
    <row r="1138" spans="1:3" s="1" customFormat="1" ht="16.5" customHeight="1">
      <c r="A1138" s="111">
        <v>2010102</v>
      </c>
      <c r="B1138" s="11" t="s">
        <v>977</v>
      </c>
      <c r="C1138" s="6">
        <v>0</v>
      </c>
    </row>
    <row r="1139" spans="1:3" s="1" customFormat="1" ht="16.5" customHeight="1">
      <c r="A1139" s="111">
        <v>2010103</v>
      </c>
      <c r="B1139" s="11" t="s">
        <v>978</v>
      </c>
      <c r="C1139" s="6">
        <v>0</v>
      </c>
    </row>
    <row r="1140" spans="1:3" s="1" customFormat="1" ht="16.5" customHeight="1">
      <c r="A1140" s="111">
        <v>2150804</v>
      </c>
      <c r="B1140" s="11" t="s">
        <v>1718</v>
      </c>
      <c r="C1140" s="6">
        <v>0</v>
      </c>
    </row>
    <row r="1141" spans="1:3" s="1" customFormat="1" ht="16.5" customHeight="1">
      <c r="A1141" s="111">
        <v>2150805</v>
      </c>
      <c r="B1141" s="11" t="s">
        <v>1719</v>
      </c>
      <c r="C1141" s="6">
        <v>135</v>
      </c>
    </row>
    <row r="1142" spans="1:3" s="1" customFormat="1" ht="16.5" customHeight="1">
      <c r="A1142" s="111">
        <v>2150899</v>
      </c>
      <c r="B1142" s="11" t="s">
        <v>1720</v>
      </c>
      <c r="C1142" s="6">
        <v>1018</v>
      </c>
    </row>
    <row r="1143" spans="1:3" s="1" customFormat="1" ht="16.5" customHeight="1">
      <c r="A1143" s="111">
        <v>21599</v>
      </c>
      <c r="B1143" s="11" t="s">
        <v>1721</v>
      </c>
      <c r="C1143" s="6">
        <v>377</v>
      </c>
    </row>
    <row r="1144" spans="1:3" s="1" customFormat="1" ht="16.5" customHeight="1">
      <c r="A1144" s="111">
        <v>2159901</v>
      </c>
      <c r="B1144" s="11" t="s">
        <v>1722</v>
      </c>
      <c r="C1144" s="6">
        <v>0</v>
      </c>
    </row>
    <row r="1145" spans="1:3" s="1" customFormat="1" ht="16.5" customHeight="1">
      <c r="A1145" s="111">
        <v>2159902</v>
      </c>
      <c r="B1145" s="11" t="s">
        <v>1723</v>
      </c>
      <c r="C1145" s="6">
        <v>0</v>
      </c>
    </row>
    <row r="1146" spans="1:3" s="1" customFormat="1" ht="16.5" customHeight="1">
      <c r="A1146" s="111">
        <v>2159904</v>
      </c>
      <c r="B1146" s="11" t="s">
        <v>1724</v>
      </c>
      <c r="C1146" s="6">
        <v>0</v>
      </c>
    </row>
    <row r="1147" spans="1:3" s="1" customFormat="1" ht="16.5" customHeight="1">
      <c r="A1147" s="111">
        <v>2159905</v>
      </c>
      <c r="B1147" s="11" t="s">
        <v>1725</v>
      </c>
      <c r="C1147" s="6">
        <v>0</v>
      </c>
    </row>
    <row r="1148" spans="1:3" s="1" customFormat="1" ht="16.5" customHeight="1">
      <c r="A1148" s="111">
        <v>2159906</v>
      </c>
      <c r="B1148" s="11" t="s">
        <v>1726</v>
      </c>
      <c r="C1148" s="6">
        <v>0</v>
      </c>
    </row>
    <row r="1149" spans="1:3" s="1" customFormat="1" ht="16.5" customHeight="1">
      <c r="A1149" s="111">
        <v>2159999</v>
      </c>
      <c r="B1149" s="11" t="s">
        <v>1727</v>
      </c>
      <c r="C1149" s="6">
        <v>377</v>
      </c>
    </row>
    <row r="1150" spans="1:3" s="1" customFormat="1" ht="16.5" customHeight="1">
      <c r="A1150" s="111">
        <v>216</v>
      </c>
      <c r="B1150" s="11" t="s">
        <v>380</v>
      </c>
      <c r="C1150" s="6">
        <v>3519</v>
      </c>
    </row>
    <row r="1151" spans="1:3" s="1" customFormat="1" ht="16.5" customHeight="1">
      <c r="A1151" s="111">
        <v>21602</v>
      </c>
      <c r="B1151" s="11" t="s">
        <v>381</v>
      </c>
      <c r="C1151" s="6">
        <v>450</v>
      </c>
    </row>
    <row r="1152" spans="1:3" s="1" customFormat="1" ht="16.5" customHeight="1">
      <c r="A1152" s="111">
        <v>2010101</v>
      </c>
      <c r="B1152" s="11" t="s">
        <v>976</v>
      </c>
      <c r="C1152" s="6">
        <v>207</v>
      </c>
    </row>
    <row r="1153" spans="1:3" s="1" customFormat="1" ht="16.5" customHeight="1">
      <c r="A1153" s="111">
        <v>2010102</v>
      </c>
      <c r="B1153" s="11" t="s">
        <v>977</v>
      </c>
      <c r="C1153" s="6">
        <v>0</v>
      </c>
    </row>
    <row r="1154" spans="1:3" s="1" customFormat="1" ht="16.5" customHeight="1">
      <c r="A1154" s="111">
        <v>2010103</v>
      </c>
      <c r="B1154" s="11" t="s">
        <v>978</v>
      </c>
      <c r="C1154" s="6">
        <v>0</v>
      </c>
    </row>
    <row r="1155" spans="1:3" s="1" customFormat="1" ht="16.5" customHeight="1">
      <c r="A1155" s="111">
        <v>2160216</v>
      </c>
      <c r="B1155" s="11" t="s">
        <v>1728</v>
      </c>
      <c r="C1155" s="6">
        <v>0</v>
      </c>
    </row>
    <row r="1156" spans="1:3" s="1" customFormat="1" ht="16.5" customHeight="1">
      <c r="A1156" s="111">
        <v>2160217</v>
      </c>
      <c r="B1156" s="11" t="s">
        <v>1729</v>
      </c>
      <c r="C1156" s="6">
        <v>0</v>
      </c>
    </row>
    <row r="1157" spans="1:3" s="1" customFormat="1" ht="16.5" customHeight="1">
      <c r="A1157" s="111">
        <v>2160218</v>
      </c>
      <c r="B1157" s="11" t="s">
        <v>1730</v>
      </c>
      <c r="C1157" s="6">
        <v>0</v>
      </c>
    </row>
    <row r="1158" spans="1:3" s="1" customFormat="1" ht="16.5" customHeight="1">
      <c r="A1158" s="111">
        <v>2160219</v>
      </c>
      <c r="B1158" s="11" t="s">
        <v>1731</v>
      </c>
      <c r="C1158" s="6">
        <v>0</v>
      </c>
    </row>
    <row r="1159" spans="1:3" s="1" customFormat="1" ht="16.5" customHeight="1">
      <c r="A1159" s="111">
        <v>2010150</v>
      </c>
      <c r="B1159" s="11" t="s">
        <v>985</v>
      </c>
      <c r="C1159" s="6">
        <v>0</v>
      </c>
    </row>
    <row r="1160" spans="1:3" s="1" customFormat="1" ht="16.5" customHeight="1">
      <c r="A1160" s="111">
        <v>2160299</v>
      </c>
      <c r="B1160" s="11" t="s">
        <v>1732</v>
      </c>
      <c r="C1160" s="6">
        <v>243</v>
      </c>
    </row>
    <row r="1161" spans="1:3" s="1" customFormat="1" ht="16.5" customHeight="1">
      <c r="A1161" s="111">
        <v>21605</v>
      </c>
      <c r="B1161" s="11" t="s">
        <v>382</v>
      </c>
      <c r="C1161" s="6">
        <v>2937</v>
      </c>
    </row>
    <row r="1162" spans="1:3" s="1" customFormat="1" ht="16.5" customHeight="1">
      <c r="A1162" s="111">
        <v>2010101</v>
      </c>
      <c r="B1162" s="11" t="s">
        <v>976</v>
      </c>
      <c r="C1162" s="6">
        <v>66</v>
      </c>
    </row>
    <row r="1163" spans="1:3" s="1" customFormat="1" ht="16.5" customHeight="1">
      <c r="A1163" s="111">
        <v>2010102</v>
      </c>
      <c r="B1163" s="11" t="s">
        <v>977</v>
      </c>
      <c r="C1163" s="6">
        <v>0</v>
      </c>
    </row>
    <row r="1164" spans="1:3" s="1" customFormat="1" ht="16.5" customHeight="1">
      <c r="A1164" s="111">
        <v>2010103</v>
      </c>
      <c r="B1164" s="11" t="s">
        <v>978</v>
      </c>
      <c r="C1164" s="6">
        <v>0</v>
      </c>
    </row>
    <row r="1165" spans="1:3" s="1" customFormat="1" ht="16.5" customHeight="1">
      <c r="A1165" s="111">
        <v>2160504</v>
      </c>
      <c r="B1165" s="11" t="s">
        <v>1733</v>
      </c>
      <c r="C1165" s="6">
        <v>2050</v>
      </c>
    </row>
    <row r="1166" spans="1:3" s="1" customFormat="1" ht="16.5" customHeight="1">
      <c r="A1166" s="111">
        <v>2160505</v>
      </c>
      <c r="B1166" s="11" t="s">
        <v>1734</v>
      </c>
      <c r="C1166" s="6">
        <v>0</v>
      </c>
    </row>
    <row r="1167" spans="1:3" s="1" customFormat="1" ht="16.5" customHeight="1">
      <c r="A1167" s="111">
        <v>2160599</v>
      </c>
      <c r="B1167" s="11" t="s">
        <v>1735</v>
      </c>
      <c r="C1167" s="6">
        <v>821</v>
      </c>
    </row>
    <row r="1168" spans="1:3" s="1" customFormat="1" ht="16.5" customHeight="1">
      <c r="A1168" s="111">
        <v>21606</v>
      </c>
      <c r="B1168" s="11" t="s">
        <v>383</v>
      </c>
      <c r="C1168" s="6">
        <v>110</v>
      </c>
    </row>
    <row r="1169" spans="1:3" s="1" customFormat="1" ht="16.5" customHeight="1">
      <c r="A1169" s="111">
        <v>2010101</v>
      </c>
      <c r="B1169" s="11" t="s">
        <v>976</v>
      </c>
      <c r="C1169" s="6">
        <v>0</v>
      </c>
    </row>
    <row r="1170" spans="1:3" s="1" customFormat="1" ht="16.5" customHeight="1">
      <c r="A1170" s="111">
        <v>2010102</v>
      </c>
      <c r="B1170" s="11" t="s">
        <v>977</v>
      </c>
      <c r="C1170" s="6">
        <v>0</v>
      </c>
    </row>
    <row r="1171" spans="1:3" s="1" customFormat="1" ht="16.5" customHeight="1">
      <c r="A1171" s="111">
        <v>2010103</v>
      </c>
      <c r="B1171" s="11" t="s">
        <v>978</v>
      </c>
      <c r="C1171" s="6">
        <v>0</v>
      </c>
    </row>
    <row r="1172" spans="1:3" s="1" customFormat="1" ht="16.5" customHeight="1">
      <c r="A1172" s="111">
        <v>2160607</v>
      </c>
      <c r="B1172" s="11" t="s">
        <v>1736</v>
      </c>
      <c r="C1172" s="6">
        <v>0</v>
      </c>
    </row>
    <row r="1173" spans="1:3" s="1" customFormat="1" ht="16.5" customHeight="1">
      <c r="A1173" s="111">
        <v>2160699</v>
      </c>
      <c r="B1173" s="11" t="s">
        <v>1737</v>
      </c>
      <c r="C1173" s="6">
        <v>110</v>
      </c>
    </row>
    <row r="1174" spans="1:3" s="1" customFormat="1" ht="16.5" customHeight="1">
      <c r="A1174" s="111">
        <v>21699</v>
      </c>
      <c r="B1174" s="11" t="s">
        <v>1738</v>
      </c>
      <c r="C1174" s="6">
        <v>22</v>
      </c>
    </row>
    <row r="1175" spans="1:3" s="1" customFormat="1" ht="16.5" customHeight="1">
      <c r="A1175" s="111">
        <v>2169901</v>
      </c>
      <c r="B1175" s="11" t="s">
        <v>1739</v>
      </c>
      <c r="C1175" s="6">
        <v>0</v>
      </c>
    </row>
    <row r="1176" spans="1:3" s="1" customFormat="1" ht="16.5" customHeight="1">
      <c r="A1176" s="111">
        <v>2169999</v>
      </c>
      <c r="B1176" s="11" t="s">
        <v>1740</v>
      </c>
      <c r="C1176" s="6">
        <v>22</v>
      </c>
    </row>
    <row r="1177" spans="1:3" s="1" customFormat="1" ht="16.5" customHeight="1">
      <c r="A1177" s="111">
        <v>217</v>
      </c>
      <c r="B1177" s="11" t="s">
        <v>385</v>
      </c>
      <c r="C1177" s="6">
        <v>56</v>
      </c>
    </row>
    <row r="1178" spans="1:3" s="1" customFormat="1" ht="16.5" customHeight="1">
      <c r="A1178" s="111">
        <v>21701</v>
      </c>
      <c r="B1178" s="11" t="s">
        <v>386</v>
      </c>
      <c r="C1178" s="6">
        <v>0</v>
      </c>
    </row>
    <row r="1179" spans="1:3" s="1" customFormat="1" ht="16.5" customHeight="1">
      <c r="A1179" s="111">
        <v>2010101</v>
      </c>
      <c r="B1179" s="11" t="s">
        <v>976</v>
      </c>
      <c r="C1179" s="6">
        <v>0</v>
      </c>
    </row>
    <row r="1180" spans="1:3" s="1" customFormat="1" ht="16.5" customHeight="1">
      <c r="A1180" s="111">
        <v>2010102</v>
      </c>
      <c r="B1180" s="11" t="s">
        <v>977</v>
      </c>
      <c r="C1180" s="6">
        <v>0</v>
      </c>
    </row>
    <row r="1181" spans="1:3" s="1" customFormat="1" ht="16.5" customHeight="1">
      <c r="A1181" s="111">
        <v>2010103</v>
      </c>
      <c r="B1181" s="11" t="s">
        <v>978</v>
      </c>
      <c r="C1181" s="6">
        <v>0</v>
      </c>
    </row>
    <row r="1182" spans="1:3" s="1" customFormat="1" ht="16.5" customHeight="1">
      <c r="A1182" s="111">
        <v>2170104</v>
      </c>
      <c r="B1182" s="11" t="s">
        <v>1741</v>
      </c>
      <c r="C1182" s="6">
        <v>0</v>
      </c>
    </row>
    <row r="1183" spans="1:3" s="1" customFormat="1" ht="16.5" customHeight="1">
      <c r="A1183" s="111">
        <v>2010150</v>
      </c>
      <c r="B1183" s="11" t="s">
        <v>985</v>
      </c>
      <c r="C1183" s="6">
        <v>0</v>
      </c>
    </row>
    <row r="1184" spans="1:3" s="1" customFormat="1" ht="16.5" customHeight="1">
      <c r="A1184" s="111">
        <v>2170199</v>
      </c>
      <c r="B1184" s="11" t="s">
        <v>1742</v>
      </c>
      <c r="C1184" s="6">
        <v>0</v>
      </c>
    </row>
    <row r="1185" spans="1:3" s="1" customFormat="1" ht="16.5" customHeight="1">
      <c r="A1185" s="111">
        <v>21702</v>
      </c>
      <c r="B1185" s="11" t="s">
        <v>387</v>
      </c>
      <c r="C1185" s="6">
        <v>0</v>
      </c>
    </row>
    <row r="1186" spans="1:3" s="1" customFormat="1" ht="16.5" customHeight="1">
      <c r="A1186" s="111">
        <v>2170201</v>
      </c>
      <c r="B1186" s="11" t="s">
        <v>1743</v>
      </c>
      <c r="C1186" s="6">
        <v>0</v>
      </c>
    </row>
    <row r="1187" spans="1:3" s="1" customFormat="1" ht="16.5" customHeight="1">
      <c r="A1187" s="111">
        <v>2170202</v>
      </c>
      <c r="B1187" s="11" t="s">
        <v>1744</v>
      </c>
      <c r="C1187" s="6">
        <v>0</v>
      </c>
    </row>
    <row r="1188" spans="1:3" s="1" customFormat="1" ht="16.5" customHeight="1">
      <c r="A1188" s="111">
        <v>2170203</v>
      </c>
      <c r="B1188" s="11" t="s">
        <v>1745</v>
      </c>
      <c r="C1188" s="6">
        <v>0</v>
      </c>
    </row>
    <row r="1189" spans="1:3" s="1" customFormat="1" ht="16.5" customHeight="1">
      <c r="A1189" s="111">
        <v>2170204</v>
      </c>
      <c r="B1189" s="11" t="s">
        <v>1746</v>
      </c>
      <c r="C1189" s="6">
        <v>0</v>
      </c>
    </row>
    <row r="1190" spans="1:3" s="1" customFormat="1" ht="16.5" customHeight="1">
      <c r="A1190" s="111">
        <v>2170205</v>
      </c>
      <c r="B1190" s="11" t="s">
        <v>1747</v>
      </c>
      <c r="C1190" s="6">
        <v>0</v>
      </c>
    </row>
    <row r="1191" spans="1:3" s="1" customFormat="1" ht="16.5" customHeight="1">
      <c r="A1191" s="111">
        <v>2170206</v>
      </c>
      <c r="B1191" s="11" t="s">
        <v>1748</v>
      </c>
      <c r="C1191" s="6">
        <v>0</v>
      </c>
    </row>
    <row r="1192" spans="1:3" s="1" customFormat="1" ht="16.5" customHeight="1">
      <c r="A1192" s="111">
        <v>2170207</v>
      </c>
      <c r="B1192" s="11" t="s">
        <v>1749</v>
      </c>
      <c r="C1192" s="6">
        <v>0</v>
      </c>
    </row>
    <row r="1193" spans="1:3" s="1" customFormat="1" ht="16.5" customHeight="1">
      <c r="A1193" s="111">
        <v>2170208</v>
      </c>
      <c r="B1193" s="11" t="s">
        <v>1750</v>
      </c>
      <c r="C1193" s="6">
        <v>0</v>
      </c>
    </row>
    <row r="1194" spans="1:3" s="1" customFormat="1" ht="16.5" customHeight="1">
      <c r="A1194" s="111">
        <v>2170299</v>
      </c>
      <c r="B1194" s="11" t="s">
        <v>1751</v>
      </c>
      <c r="C1194" s="6">
        <v>0</v>
      </c>
    </row>
    <row r="1195" spans="1:3" s="1" customFormat="1" ht="16.5" customHeight="1">
      <c r="A1195" s="111">
        <v>21703</v>
      </c>
      <c r="B1195" s="11" t="s">
        <v>388</v>
      </c>
      <c r="C1195" s="6">
        <v>56</v>
      </c>
    </row>
    <row r="1196" spans="1:3" s="1" customFormat="1" ht="16.5" customHeight="1">
      <c r="A1196" s="111">
        <v>2170301</v>
      </c>
      <c r="B1196" s="11" t="s">
        <v>1752</v>
      </c>
      <c r="C1196" s="6">
        <v>0</v>
      </c>
    </row>
    <row r="1197" spans="1:3" s="1" customFormat="1" ht="16.5" customHeight="1">
      <c r="A1197" s="111">
        <v>2170302</v>
      </c>
      <c r="B1197" s="11" t="s">
        <v>1753</v>
      </c>
      <c r="C1197" s="6">
        <v>0</v>
      </c>
    </row>
    <row r="1198" spans="1:3" s="1" customFormat="1" ht="16.5" customHeight="1">
      <c r="A1198" s="111">
        <v>2170303</v>
      </c>
      <c r="B1198" s="11" t="s">
        <v>1754</v>
      </c>
      <c r="C1198" s="6">
        <v>0</v>
      </c>
    </row>
    <row r="1199" spans="1:3" s="1" customFormat="1" ht="16.5" customHeight="1">
      <c r="A1199" s="111">
        <v>2170304</v>
      </c>
      <c r="B1199" s="11" t="s">
        <v>1755</v>
      </c>
      <c r="C1199" s="6">
        <v>0</v>
      </c>
    </row>
    <row r="1200" spans="1:3" s="1" customFormat="1" ht="16.5" customHeight="1">
      <c r="A1200" s="111">
        <v>2170399</v>
      </c>
      <c r="B1200" s="11" t="s">
        <v>1756</v>
      </c>
      <c r="C1200" s="6">
        <v>56</v>
      </c>
    </row>
    <row r="1201" spans="1:3" s="1" customFormat="1" ht="16.5" customHeight="1">
      <c r="A1201" s="111">
        <v>21704</v>
      </c>
      <c r="B1201" s="11" t="s">
        <v>389</v>
      </c>
      <c r="C1201" s="6">
        <v>0</v>
      </c>
    </row>
    <row r="1202" spans="1:3" s="1" customFormat="1" ht="16.5" customHeight="1">
      <c r="A1202" s="111">
        <v>2170401</v>
      </c>
      <c r="B1202" s="11" t="s">
        <v>1757</v>
      </c>
      <c r="C1202" s="6">
        <v>0</v>
      </c>
    </row>
    <row r="1203" spans="1:3" s="1" customFormat="1" ht="16.5" customHeight="1">
      <c r="A1203" s="111">
        <v>2170499</v>
      </c>
      <c r="B1203" s="11" t="s">
        <v>1758</v>
      </c>
      <c r="C1203" s="6">
        <v>0</v>
      </c>
    </row>
    <row r="1204" spans="1:3" s="1" customFormat="1" ht="16.5" customHeight="1">
      <c r="A1204" s="111">
        <v>21799</v>
      </c>
      <c r="B1204" s="11" t="s">
        <v>1759</v>
      </c>
      <c r="C1204" s="6">
        <v>0</v>
      </c>
    </row>
    <row r="1205" spans="1:3" s="1" customFormat="1" ht="16.5" customHeight="1">
      <c r="A1205" s="111">
        <v>2179901</v>
      </c>
      <c r="B1205" s="11" t="s">
        <v>1760</v>
      </c>
      <c r="C1205" s="6">
        <v>0</v>
      </c>
    </row>
    <row r="1206" spans="1:3" s="1" customFormat="1" ht="16.5" customHeight="1">
      <c r="A1206" s="111">
        <v>219</v>
      </c>
      <c r="B1206" s="11" t="s">
        <v>170</v>
      </c>
      <c r="C1206" s="6">
        <v>0</v>
      </c>
    </row>
    <row r="1207" spans="1:3" s="1" customFormat="1" ht="16.5" customHeight="1">
      <c r="A1207" s="111">
        <v>21901</v>
      </c>
      <c r="B1207" s="11" t="s">
        <v>391</v>
      </c>
      <c r="C1207" s="6">
        <v>0</v>
      </c>
    </row>
    <row r="1208" spans="1:3" s="1" customFormat="1" ht="16.5" customHeight="1">
      <c r="A1208" s="111">
        <v>21902</v>
      </c>
      <c r="B1208" s="11" t="s">
        <v>392</v>
      </c>
      <c r="C1208" s="6">
        <v>0</v>
      </c>
    </row>
    <row r="1209" spans="1:3" s="1" customFormat="1" ht="16.5" customHeight="1">
      <c r="A1209" s="111">
        <v>21903</v>
      </c>
      <c r="B1209" s="11" t="s">
        <v>393</v>
      </c>
      <c r="C1209" s="6">
        <v>0</v>
      </c>
    </row>
    <row r="1210" spans="1:3" s="1" customFormat="1" ht="16.5" customHeight="1">
      <c r="A1210" s="111">
        <v>21904</v>
      </c>
      <c r="B1210" s="11" t="s">
        <v>394</v>
      </c>
      <c r="C1210" s="6">
        <v>0</v>
      </c>
    </row>
    <row r="1211" spans="1:3" s="1" customFormat="1" ht="16.5" customHeight="1">
      <c r="A1211" s="111">
        <v>21905</v>
      </c>
      <c r="B1211" s="11" t="s">
        <v>395</v>
      </c>
      <c r="C1211" s="6">
        <v>0</v>
      </c>
    </row>
    <row r="1212" spans="1:3" s="1" customFormat="1" ht="16.5" customHeight="1">
      <c r="A1212" s="111">
        <v>21301</v>
      </c>
      <c r="B1212" s="11" t="s">
        <v>353</v>
      </c>
      <c r="C1212" s="6">
        <v>0</v>
      </c>
    </row>
    <row r="1213" spans="1:3" s="1" customFormat="1" ht="16.5" customHeight="1">
      <c r="A1213" s="111">
        <v>21907</v>
      </c>
      <c r="B1213" s="11" t="s">
        <v>396</v>
      </c>
      <c r="C1213" s="6">
        <v>0</v>
      </c>
    </row>
    <row r="1214" spans="1:3" s="1" customFormat="1" ht="16.5" customHeight="1">
      <c r="A1214" s="111">
        <v>21908</v>
      </c>
      <c r="B1214" s="11" t="s">
        <v>397</v>
      </c>
      <c r="C1214" s="6">
        <v>0</v>
      </c>
    </row>
    <row r="1215" spans="1:3" s="1" customFormat="1" ht="16.5" customHeight="1">
      <c r="A1215" s="111">
        <v>21999</v>
      </c>
      <c r="B1215" s="11" t="s">
        <v>398</v>
      </c>
      <c r="C1215" s="6">
        <v>0</v>
      </c>
    </row>
    <row r="1216" spans="1:3" s="1" customFormat="1" ht="16.5" customHeight="1">
      <c r="A1216" s="111">
        <v>220</v>
      </c>
      <c r="B1216" s="11" t="s">
        <v>399</v>
      </c>
      <c r="C1216" s="6">
        <v>3961</v>
      </c>
    </row>
    <row r="1217" spans="1:3" s="1" customFormat="1" ht="16.5" customHeight="1">
      <c r="A1217" s="111">
        <v>22001</v>
      </c>
      <c r="B1217" s="11" t="s">
        <v>400</v>
      </c>
      <c r="C1217" s="6">
        <v>3896</v>
      </c>
    </row>
    <row r="1218" spans="1:3" s="1" customFormat="1" ht="16.5" customHeight="1">
      <c r="A1218" s="111">
        <v>2010101</v>
      </c>
      <c r="B1218" s="11" t="s">
        <v>976</v>
      </c>
      <c r="C1218" s="6">
        <v>1273</v>
      </c>
    </row>
    <row r="1219" spans="1:3" s="1" customFormat="1" ht="16.5" customHeight="1">
      <c r="A1219" s="111">
        <v>2010102</v>
      </c>
      <c r="B1219" s="11" t="s">
        <v>977</v>
      </c>
      <c r="C1219" s="6">
        <v>0</v>
      </c>
    </row>
    <row r="1220" spans="1:3" s="1" customFormat="1" ht="16.5" customHeight="1">
      <c r="A1220" s="111">
        <v>2010103</v>
      </c>
      <c r="B1220" s="11" t="s">
        <v>978</v>
      </c>
      <c r="C1220" s="6">
        <v>0</v>
      </c>
    </row>
    <row r="1221" spans="1:3" s="1" customFormat="1" ht="16.5" customHeight="1">
      <c r="A1221" s="111">
        <v>2200104</v>
      </c>
      <c r="B1221" s="11" t="s">
        <v>1761</v>
      </c>
      <c r="C1221" s="6">
        <v>0</v>
      </c>
    </row>
    <row r="1222" spans="1:3" s="1" customFormat="1" ht="16.5" customHeight="1">
      <c r="A1222" s="111">
        <v>2200105</v>
      </c>
      <c r="B1222" s="11" t="s">
        <v>1762</v>
      </c>
      <c r="C1222" s="6">
        <v>0</v>
      </c>
    </row>
    <row r="1223" spans="1:3" s="1" customFormat="1" ht="16.5" customHeight="1">
      <c r="A1223" s="111">
        <v>2200106</v>
      </c>
      <c r="B1223" s="11" t="s">
        <v>1763</v>
      </c>
      <c r="C1223" s="6">
        <v>0</v>
      </c>
    </row>
    <row r="1224" spans="1:3" s="1" customFormat="1" ht="16.5" customHeight="1">
      <c r="A1224" s="111">
        <v>2200107</v>
      </c>
      <c r="B1224" s="11" t="s">
        <v>1764</v>
      </c>
      <c r="C1224" s="6">
        <v>0</v>
      </c>
    </row>
    <row r="1225" spans="1:3" s="1" customFormat="1" ht="16.5" customHeight="1">
      <c r="A1225" s="111">
        <v>2200108</v>
      </c>
      <c r="B1225" s="11" t="s">
        <v>1765</v>
      </c>
      <c r="C1225" s="6">
        <v>0</v>
      </c>
    </row>
    <row r="1226" spans="1:3" s="1" customFormat="1" ht="16.5" customHeight="1">
      <c r="A1226" s="111">
        <v>2200109</v>
      </c>
      <c r="B1226" s="11" t="s">
        <v>1766</v>
      </c>
      <c r="C1226" s="6">
        <v>0</v>
      </c>
    </row>
    <row r="1227" spans="1:3" s="1" customFormat="1" ht="16.5" customHeight="1">
      <c r="A1227" s="111">
        <v>2200110</v>
      </c>
      <c r="B1227" s="11" t="s">
        <v>1767</v>
      </c>
      <c r="C1227" s="6">
        <v>1827</v>
      </c>
    </row>
    <row r="1228" spans="1:3" s="1" customFormat="1" ht="16.5" customHeight="1">
      <c r="A1228" s="111">
        <v>2200111</v>
      </c>
      <c r="B1228" s="11" t="s">
        <v>1768</v>
      </c>
      <c r="C1228" s="6">
        <v>523</v>
      </c>
    </row>
    <row r="1229" spans="1:3" s="1" customFormat="1" ht="16.5" customHeight="1">
      <c r="A1229" s="111">
        <v>2200112</v>
      </c>
      <c r="B1229" s="11" t="s">
        <v>1769</v>
      </c>
      <c r="C1229" s="6">
        <v>0</v>
      </c>
    </row>
    <row r="1230" spans="1:3" s="1" customFormat="1" ht="16.5" customHeight="1">
      <c r="A1230" s="111">
        <v>2200113</v>
      </c>
      <c r="B1230" s="11" t="s">
        <v>1770</v>
      </c>
      <c r="C1230" s="6">
        <v>0</v>
      </c>
    </row>
    <row r="1231" spans="1:3" s="1" customFormat="1" ht="16.5" customHeight="1">
      <c r="A1231" s="111">
        <v>2200114</v>
      </c>
      <c r="B1231" s="11" t="s">
        <v>1771</v>
      </c>
      <c r="C1231" s="6">
        <v>0</v>
      </c>
    </row>
    <row r="1232" spans="1:3" s="1" customFormat="1" ht="16.5" customHeight="1">
      <c r="A1232" s="111">
        <v>2200115</v>
      </c>
      <c r="B1232" s="11" t="s">
        <v>1772</v>
      </c>
      <c r="C1232" s="6">
        <v>0</v>
      </c>
    </row>
    <row r="1233" spans="1:3" s="1" customFormat="1" ht="16.5" customHeight="1">
      <c r="A1233" s="111">
        <v>2200116</v>
      </c>
      <c r="B1233" s="11" t="s">
        <v>1773</v>
      </c>
      <c r="C1233" s="6">
        <v>0</v>
      </c>
    </row>
    <row r="1234" spans="1:3" s="1" customFormat="1" ht="16.5" customHeight="1">
      <c r="A1234" s="111">
        <v>2200119</v>
      </c>
      <c r="B1234" s="11" t="s">
        <v>1774</v>
      </c>
      <c r="C1234" s="6">
        <v>0</v>
      </c>
    </row>
    <row r="1235" spans="1:3" s="1" customFormat="1" ht="16.5" customHeight="1">
      <c r="A1235" s="111">
        <v>2010150</v>
      </c>
      <c r="B1235" s="11" t="s">
        <v>985</v>
      </c>
      <c r="C1235" s="6">
        <v>0</v>
      </c>
    </row>
    <row r="1236" spans="1:3" s="1" customFormat="1" ht="16.5" customHeight="1">
      <c r="A1236" s="111">
        <v>2200199</v>
      </c>
      <c r="B1236" s="11" t="s">
        <v>1775</v>
      </c>
      <c r="C1236" s="6">
        <v>273</v>
      </c>
    </row>
    <row r="1237" spans="1:3" s="1" customFormat="1" ht="16.5" customHeight="1">
      <c r="A1237" s="111">
        <v>22002</v>
      </c>
      <c r="B1237" s="11" t="s">
        <v>401</v>
      </c>
      <c r="C1237" s="6">
        <v>0</v>
      </c>
    </row>
    <row r="1238" spans="1:3" s="1" customFormat="1" ht="16.5" customHeight="1">
      <c r="A1238" s="111">
        <v>2010101</v>
      </c>
      <c r="B1238" s="11" t="s">
        <v>976</v>
      </c>
      <c r="C1238" s="6">
        <v>0</v>
      </c>
    </row>
    <row r="1239" spans="1:3" s="1" customFormat="1" ht="16.5" customHeight="1">
      <c r="A1239" s="111">
        <v>2010102</v>
      </c>
      <c r="B1239" s="11" t="s">
        <v>977</v>
      </c>
      <c r="C1239" s="6">
        <v>0</v>
      </c>
    </row>
    <row r="1240" spans="1:3" s="1" customFormat="1" ht="16.5" customHeight="1">
      <c r="A1240" s="111">
        <v>2010103</v>
      </c>
      <c r="B1240" s="11" t="s">
        <v>978</v>
      </c>
      <c r="C1240" s="6">
        <v>0</v>
      </c>
    </row>
    <row r="1241" spans="1:3" s="1" customFormat="1" ht="16.5" customHeight="1">
      <c r="A1241" s="111">
        <v>2200204</v>
      </c>
      <c r="B1241" s="11" t="s">
        <v>1776</v>
      </c>
      <c r="C1241" s="6">
        <v>0</v>
      </c>
    </row>
    <row r="1242" spans="1:3" s="1" customFormat="1" ht="16.5" customHeight="1">
      <c r="A1242" s="111">
        <v>2200205</v>
      </c>
      <c r="B1242" s="11" t="s">
        <v>1777</v>
      </c>
      <c r="C1242" s="6">
        <v>0</v>
      </c>
    </row>
    <row r="1243" spans="1:3" s="1" customFormat="1" ht="16.5" customHeight="1">
      <c r="A1243" s="111">
        <v>2200206</v>
      </c>
      <c r="B1243" s="11" t="s">
        <v>1778</v>
      </c>
      <c r="C1243" s="6">
        <v>0</v>
      </c>
    </row>
    <row r="1244" spans="1:3" s="1" customFormat="1" ht="16.5" customHeight="1">
      <c r="A1244" s="111">
        <v>2200207</v>
      </c>
      <c r="B1244" s="11" t="s">
        <v>1779</v>
      </c>
      <c r="C1244" s="6">
        <v>0</v>
      </c>
    </row>
    <row r="1245" spans="1:3" s="1" customFormat="1" ht="16.5" customHeight="1">
      <c r="A1245" s="111">
        <v>2200208</v>
      </c>
      <c r="B1245" s="11" t="s">
        <v>1780</v>
      </c>
      <c r="C1245" s="6">
        <v>0</v>
      </c>
    </row>
    <row r="1246" spans="1:3" s="1" customFormat="1" ht="16.5" customHeight="1">
      <c r="A1246" s="111">
        <v>2200209</v>
      </c>
      <c r="B1246" s="11" t="s">
        <v>1781</v>
      </c>
      <c r="C1246" s="6">
        <v>0</v>
      </c>
    </row>
    <row r="1247" spans="1:3" s="1" customFormat="1" ht="16.5" customHeight="1">
      <c r="A1247" s="111">
        <v>2200210</v>
      </c>
      <c r="B1247" s="11" t="s">
        <v>1782</v>
      </c>
      <c r="C1247" s="6">
        <v>0</v>
      </c>
    </row>
    <row r="1248" spans="1:3" s="1" customFormat="1" ht="16.5" customHeight="1">
      <c r="A1248" s="111">
        <v>2200211</v>
      </c>
      <c r="B1248" s="11" t="s">
        <v>1783</v>
      </c>
      <c r="C1248" s="6">
        <v>0</v>
      </c>
    </row>
    <row r="1249" spans="1:3" s="1" customFormat="1" ht="16.5" customHeight="1">
      <c r="A1249" s="111">
        <v>2200212</v>
      </c>
      <c r="B1249" s="11" t="s">
        <v>1784</v>
      </c>
      <c r="C1249" s="6">
        <v>0</v>
      </c>
    </row>
    <row r="1250" spans="1:3" s="1" customFormat="1" ht="16.5" customHeight="1">
      <c r="A1250" s="111">
        <v>2200213</v>
      </c>
      <c r="B1250" s="11" t="s">
        <v>1785</v>
      </c>
      <c r="C1250" s="6">
        <v>0</v>
      </c>
    </row>
    <row r="1251" spans="1:3" s="1" customFormat="1" ht="16.5" customHeight="1">
      <c r="A1251" s="111">
        <v>2200215</v>
      </c>
      <c r="B1251" s="11" t="s">
        <v>1786</v>
      </c>
      <c r="C1251" s="6">
        <v>0</v>
      </c>
    </row>
    <row r="1252" spans="1:3" s="1" customFormat="1" ht="16.5" customHeight="1">
      <c r="A1252" s="111">
        <v>2200217</v>
      </c>
      <c r="B1252" s="11" t="s">
        <v>1787</v>
      </c>
      <c r="C1252" s="6">
        <v>0</v>
      </c>
    </row>
    <row r="1253" spans="1:3" s="1" customFormat="1" ht="16.5" customHeight="1">
      <c r="A1253" s="111">
        <v>2200218</v>
      </c>
      <c r="B1253" s="11" t="s">
        <v>1788</v>
      </c>
      <c r="C1253" s="6">
        <v>0</v>
      </c>
    </row>
    <row r="1254" spans="1:3" s="1" customFormat="1" ht="16.5" customHeight="1">
      <c r="A1254" s="111">
        <v>2010150</v>
      </c>
      <c r="B1254" s="11" t="s">
        <v>985</v>
      </c>
      <c r="C1254" s="6">
        <v>0</v>
      </c>
    </row>
    <row r="1255" spans="1:3" s="1" customFormat="1" ht="16.5" customHeight="1">
      <c r="A1255" s="111">
        <v>2200299</v>
      </c>
      <c r="B1255" s="11" t="s">
        <v>1789</v>
      </c>
      <c r="C1255" s="6">
        <v>0</v>
      </c>
    </row>
    <row r="1256" spans="1:3" s="1" customFormat="1" ht="16.5" customHeight="1">
      <c r="A1256" s="111">
        <v>22003</v>
      </c>
      <c r="B1256" s="11" t="s">
        <v>402</v>
      </c>
      <c r="C1256" s="6">
        <v>0</v>
      </c>
    </row>
    <row r="1257" spans="1:3" s="1" customFormat="1" ht="16.5" customHeight="1">
      <c r="A1257" s="111">
        <v>2010101</v>
      </c>
      <c r="B1257" s="11" t="s">
        <v>976</v>
      </c>
      <c r="C1257" s="6">
        <v>0</v>
      </c>
    </row>
    <row r="1258" spans="1:3" s="1" customFormat="1" ht="16.5" customHeight="1">
      <c r="A1258" s="111">
        <v>2010102</v>
      </c>
      <c r="B1258" s="11" t="s">
        <v>977</v>
      </c>
      <c r="C1258" s="6">
        <v>0</v>
      </c>
    </row>
    <row r="1259" spans="1:3" s="1" customFormat="1" ht="16.5" customHeight="1">
      <c r="A1259" s="111">
        <v>2010103</v>
      </c>
      <c r="B1259" s="11" t="s">
        <v>978</v>
      </c>
      <c r="C1259" s="6">
        <v>0</v>
      </c>
    </row>
    <row r="1260" spans="1:3" s="1" customFormat="1" ht="16.5" customHeight="1">
      <c r="A1260" s="111">
        <v>2200304</v>
      </c>
      <c r="B1260" s="11" t="s">
        <v>1790</v>
      </c>
      <c r="C1260" s="6">
        <v>0</v>
      </c>
    </row>
    <row r="1261" spans="1:3" s="1" customFormat="1" ht="16.5" customHeight="1">
      <c r="A1261" s="111">
        <v>2200305</v>
      </c>
      <c r="B1261" s="11" t="s">
        <v>1791</v>
      </c>
      <c r="C1261" s="6">
        <v>0</v>
      </c>
    </row>
    <row r="1262" spans="1:3" s="1" customFormat="1" ht="16.5" customHeight="1">
      <c r="A1262" s="111">
        <v>2200306</v>
      </c>
      <c r="B1262" s="11" t="s">
        <v>1792</v>
      </c>
      <c r="C1262" s="6">
        <v>0</v>
      </c>
    </row>
    <row r="1263" spans="1:3" s="1" customFormat="1" ht="16.5" customHeight="1">
      <c r="A1263" s="111">
        <v>2010150</v>
      </c>
      <c r="B1263" s="11" t="s">
        <v>985</v>
      </c>
      <c r="C1263" s="6">
        <v>0</v>
      </c>
    </row>
    <row r="1264" spans="1:3" s="1" customFormat="1" ht="16.5" customHeight="1">
      <c r="A1264" s="111">
        <v>2200399</v>
      </c>
      <c r="B1264" s="11" t="s">
        <v>1793</v>
      </c>
      <c r="C1264" s="6">
        <v>0</v>
      </c>
    </row>
    <row r="1265" spans="1:3" s="1" customFormat="1" ht="16.5" customHeight="1">
      <c r="A1265" s="111">
        <v>22004</v>
      </c>
      <c r="B1265" s="11" t="s">
        <v>403</v>
      </c>
      <c r="C1265" s="6">
        <v>13</v>
      </c>
    </row>
    <row r="1266" spans="1:3" s="1" customFormat="1" ht="16.5" customHeight="1">
      <c r="A1266" s="111">
        <v>2010101</v>
      </c>
      <c r="B1266" s="11" t="s">
        <v>976</v>
      </c>
      <c r="C1266" s="6">
        <v>0</v>
      </c>
    </row>
    <row r="1267" spans="1:3" s="1" customFormat="1" ht="16.5" customHeight="1">
      <c r="A1267" s="111">
        <v>2010102</v>
      </c>
      <c r="B1267" s="11" t="s">
        <v>977</v>
      </c>
      <c r="C1267" s="6">
        <v>0</v>
      </c>
    </row>
    <row r="1268" spans="1:3" s="1" customFormat="1" ht="16.5" customHeight="1">
      <c r="A1268" s="111">
        <v>2010103</v>
      </c>
      <c r="B1268" s="11" t="s">
        <v>978</v>
      </c>
      <c r="C1268" s="6">
        <v>0</v>
      </c>
    </row>
    <row r="1269" spans="1:3" s="1" customFormat="1" ht="16.5" customHeight="1">
      <c r="A1269" s="111">
        <v>2200404</v>
      </c>
      <c r="B1269" s="11" t="s">
        <v>1794</v>
      </c>
      <c r="C1269" s="6">
        <v>13</v>
      </c>
    </row>
    <row r="1270" spans="1:3" s="1" customFormat="1" ht="16.5" customHeight="1">
      <c r="A1270" s="111">
        <v>2200405</v>
      </c>
      <c r="B1270" s="11" t="s">
        <v>1795</v>
      </c>
      <c r="C1270" s="6">
        <v>0</v>
      </c>
    </row>
    <row r="1271" spans="1:3" s="1" customFormat="1" ht="16.5" customHeight="1">
      <c r="A1271" s="111">
        <v>2200406</v>
      </c>
      <c r="B1271" s="11" t="s">
        <v>1796</v>
      </c>
      <c r="C1271" s="6">
        <v>0</v>
      </c>
    </row>
    <row r="1272" spans="1:3" s="1" customFormat="1" ht="16.5" customHeight="1">
      <c r="A1272" s="111">
        <v>2200407</v>
      </c>
      <c r="B1272" s="11" t="s">
        <v>1797</v>
      </c>
      <c r="C1272" s="6">
        <v>0</v>
      </c>
    </row>
    <row r="1273" spans="1:3" s="1" customFormat="1" ht="16.5" customHeight="1">
      <c r="A1273" s="111">
        <v>2200408</v>
      </c>
      <c r="B1273" s="11" t="s">
        <v>1798</v>
      </c>
      <c r="C1273" s="6">
        <v>0</v>
      </c>
    </row>
    <row r="1274" spans="1:3" s="1" customFormat="1" ht="16.5" customHeight="1">
      <c r="A1274" s="111">
        <v>2200409</v>
      </c>
      <c r="B1274" s="11" t="s">
        <v>1799</v>
      </c>
      <c r="C1274" s="6">
        <v>0</v>
      </c>
    </row>
    <row r="1275" spans="1:3" s="1" customFormat="1" ht="16.5" customHeight="1">
      <c r="A1275" s="111">
        <v>2200410</v>
      </c>
      <c r="B1275" s="11" t="s">
        <v>1800</v>
      </c>
      <c r="C1275" s="6">
        <v>0</v>
      </c>
    </row>
    <row r="1276" spans="1:3" s="1" customFormat="1" ht="16.5" customHeight="1">
      <c r="A1276" s="111">
        <v>2200450</v>
      </c>
      <c r="B1276" s="11" t="s">
        <v>1801</v>
      </c>
      <c r="C1276" s="6">
        <v>0</v>
      </c>
    </row>
    <row r="1277" spans="1:3" s="1" customFormat="1" ht="16.5" customHeight="1">
      <c r="A1277" s="111">
        <v>2200499</v>
      </c>
      <c r="B1277" s="11" t="s">
        <v>1802</v>
      </c>
      <c r="C1277" s="6">
        <v>0</v>
      </c>
    </row>
    <row r="1278" spans="1:3" s="1" customFormat="1" ht="16.5" customHeight="1">
      <c r="A1278" s="111">
        <v>22005</v>
      </c>
      <c r="B1278" s="11" t="s">
        <v>404</v>
      </c>
      <c r="C1278" s="6">
        <v>52</v>
      </c>
    </row>
    <row r="1279" spans="1:3" s="1" customFormat="1" ht="16.5" customHeight="1">
      <c r="A1279" s="111">
        <v>2010101</v>
      </c>
      <c r="B1279" s="11" t="s">
        <v>976</v>
      </c>
      <c r="C1279" s="6">
        <v>0</v>
      </c>
    </row>
    <row r="1280" spans="1:3" s="1" customFormat="1" ht="16.5" customHeight="1">
      <c r="A1280" s="111">
        <v>2010102</v>
      </c>
      <c r="B1280" s="11" t="s">
        <v>977</v>
      </c>
      <c r="C1280" s="6">
        <v>0</v>
      </c>
    </row>
    <row r="1281" spans="1:3" s="1" customFormat="1" ht="16.5" customHeight="1">
      <c r="A1281" s="111">
        <v>2010103</v>
      </c>
      <c r="B1281" s="11" t="s">
        <v>978</v>
      </c>
      <c r="C1281" s="6">
        <v>0</v>
      </c>
    </row>
    <row r="1282" spans="1:3" s="1" customFormat="1" ht="16.5" customHeight="1">
      <c r="A1282" s="111">
        <v>2200504</v>
      </c>
      <c r="B1282" s="11" t="s">
        <v>1803</v>
      </c>
      <c r="C1282" s="6">
        <v>0</v>
      </c>
    </row>
    <row r="1283" spans="1:3" s="1" customFormat="1" ht="16.5" customHeight="1">
      <c r="A1283" s="111">
        <v>2200506</v>
      </c>
      <c r="B1283" s="11" t="s">
        <v>1804</v>
      </c>
      <c r="C1283" s="6">
        <v>0</v>
      </c>
    </row>
    <row r="1284" spans="1:3" s="1" customFormat="1" ht="16.5" customHeight="1">
      <c r="A1284" s="111">
        <v>2200507</v>
      </c>
      <c r="B1284" s="11" t="s">
        <v>1805</v>
      </c>
      <c r="C1284" s="6">
        <v>0</v>
      </c>
    </row>
    <row r="1285" spans="1:3" s="1" customFormat="1" ht="16.5" customHeight="1">
      <c r="A1285" s="111">
        <v>2200508</v>
      </c>
      <c r="B1285" s="11" t="s">
        <v>1806</v>
      </c>
      <c r="C1285" s="6">
        <v>0</v>
      </c>
    </row>
    <row r="1286" spans="1:3" s="1" customFormat="1" ht="16.5" customHeight="1">
      <c r="A1286" s="111">
        <v>2200509</v>
      </c>
      <c r="B1286" s="11" t="s">
        <v>1807</v>
      </c>
      <c r="C1286" s="6">
        <v>0</v>
      </c>
    </row>
    <row r="1287" spans="1:3" s="1" customFormat="1" ht="16.5" customHeight="1">
      <c r="A1287" s="111">
        <v>2200510</v>
      </c>
      <c r="B1287" s="11" t="s">
        <v>1808</v>
      </c>
      <c r="C1287" s="6">
        <v>0</v>
      </c>
    </row>
    <row r="1288" spans="1:3" s="1" customFormat="1" ht="16.5" customHeight="1">
      <c r="A1288" s="111">
        <v>2200511</v>
      </c>
      <c r="B1288" s="11" t="s">
        <v>1809</v>
      </c>
      <c r="C1288" s="6">
        <v>0</v>
      </c>
    </row>
    <row r="1289" spans="1:3" s="1" customFormat="1" ht="16.5" customHeight="1">
      <c r="A1289" s="111">
        <v>2200512</v>
      </c>
      <c r="B1289" s="11" t="s">
        <v>1810</v>
      </c>
      <c r="C1289" s="6">
        <v>0</v>
      </c>
    </row>
    <row r="1290" spans="1:3" s="1" customFormat="1" ht="16.5" customHeight="1">
      <c r="A1290" s="111">
        <v>2200513</v>
      </c>
      <c r="B1290" s="11" t="s">
        <v>1811</v>
      </c>
      <c r="C1290" s="6">
        <v>0</v>
      </c>
    </row>
    <row r="1291" spans="1:3" s="1" customFormat="1" ht="16.5" customHeight="1">
      <c r="A1291" s="111">
        <v>2200514</v>
      </c>
      <c r="B1291" s="11" t="s">
        <v>1812</v>
      </c>
      <c r="C1291" s="6">
        <v>0</v>
      </c>
    </row>
    <row r="1292" spans="1:3" s="1" customFormat="1" ht="16.5" customHeight="1">
      <c r="A1292" s="111">
        <v>2200599</v>
      </c>
      <c r="B1292" s="11" t="s">
        <v>1813</v>
      </c>
      <c r="C1292" s="6">
        <v>52</v>
      </c>
    </row>
    <row r="1293" spans="1:3" s="1" customFormat="1" ht="16.5" customHeight="1">
      <c r="A1293" s="111">
        <v>22099</v>
      </c>
      <c r="B1293" s="11" t="s">
        <v>1814</v>
      </c>
      <c r="C1293" s="6">
        <v>0</v>
      </c>
    </row>
    <row r="1294" spans="1:3" s="1" customFormat="1" ht="16.5" customHeight="1">
      <c r="A1294" s="111">
        <v>2209901</v>
      </c>
      <c r="B1294" s="11" t="s">
        <v>1815</v>
      </c>
      <c r="C1294" s="6">
        <v>0</v>
      </c>
    </row>
    <row r="1295" spans="1:3" s="1" customFormat="1" ht="16.5" customHeight="1">
      <c r="A1295" s="111">
        <v>221</v>
      </c>
      <c r="B1295" s="11" t="s">
        <v>406</v>
      </c>
      <c r="C1295" s="6">
        <v>18534</v>
      </c>
    </row>
    <row r="1296" spans="1:3" s="1" customFormat="1" ht="16.5" customHeight="1">
      <c r="A1296" s="111">
        <v>22101</v>
      </c>
      <c r="B1296" s="11" t="s">
        <v>407</v>
      </c>
      <c r="C1296" s="6">
        <v>11404</v>
      </c>
    </row>
    <row r="1297" spans="1:3" s="1" customFormat="1" ht="16.5" customHeight="1">
      <c r="A1297" s="111">
        <v>2210101</v>
      </c>
      <c r="B1297" s="11" t="s">
        <v>1816</v>
      </c>
      <c r="C1297" s="6">
        <v>0</v>
      </c>
    </row>
    <row r="1298" spans="1:3" s="1" customFormat="1" ht="16.5" customHeight="1">
      <c r="A1298" s="111">
        <v>2210102</v>
      </c>
      <c r="B1298" s="11" t="s">
        <v>1817</v>
      </c>
      <c r="C1298" s="6">
        <v>0</v>
      </c>
    </row>
    <row r="1299" spans="1:3" s="1" customFormat="1" ht="16.5" customHeight="1">
      <c r="A1299" s="111">
        <v>2210103</v>
      </c>
      <c r="B1299" s="11" t="s">
        <v>1818</v>
      </c>
      <c r="C1299" s="6">
        <v>3755</v>
      </c>
    </row>
    <row r="1300" spans="1:3" s="1" customFormat="1" ht="16.5" customHeight="1">
      <c r="A1300" s="111">
        <v>2210104</v>
      </c>
      <c r="B1300" s="11" t="s">
        <v>1819</v>
      </c>
      <c r="C1300" s="6">
        <v>0</v>
      </c>
    </row>
    <row r="1301" spans="1:3" s="1" customFormat="1" ht="16.5" customHeight="1">
      <c r="A1301" s="111">
        <v>2210105</v>
      </c>
      <c r="B1301" s="11" t="s">
        <v>1820</v>
      </c>
      <c r="C1301" s="6">
        <v>3998</v>
      </c>
    </row>
    <row r="1302" spans="1:3" s="1" customFormat="1" ht="16.5" customHeight="1">
      <c r="A1302" s="111">
        <v>2210106</v>
      </c>
      <c r="B1302" s="11" t="s">
        <v>1821</v>
      </c>
      <c r="C1302" s="6">
        <v>691</v>
      </c>
    </row>
    <row r="1303" spans="1:3" s="1" customFormat="1" ht="16.5" customHeight="1">
      <c r="A1303" s="111">
        <v>2210107</v>
      </c>
      <c r="B1303" s="11" t="s">
        <v>1822</v>
      </c>
      <c r="C1303" s="6">
        <v>0</v>
      </c>
    </row>
    <row r="1304" spans="1:3" s="1" customFormat="1" ht="16.5" customHeight="1">
      <c r="A1304" s="111">
        <v>2210199</v>
      </c>
      <c r="B1304" s="11" t="s">
        <v>1823</v>
      </c>
      <c r="C1304" s="6">
        <v>2960</v>
      </c>
    </row>
    <row r="1305" spans="1:3" s="1" customFormat="1" ht="16.5" customHeight="1">
      <c r="A1305" s="111">
        <v>22102</v>
      </c>
      <c r="B1305" s="11" t="s">
        <v>408</v>
      </c>
      <c r="C1305" s="6">
        <v>7130</v>
      </c>
    </row>
    <row r="1306" spans="1:3" s="1" customFormat="1" ht="16.5" customHeight="1">
      <c r="A1306" s="111">
        <v>2210201</v>
      </c>
      <c r="B1306" s="11" t="s">
        <v>1824</v>
      </c>
      <c r="C1306" s="6">
        <v>7130</v>
      </c>
    </row>
    <row r="1307" spans="1:3" s="1" customFormat="1" ht="16.5" customHeight="1">
      <c r="A1307" s="111">
        <v>2210202</v>
      </c>
      <c r="B1307" s="11" t="s">
        <v>1825</v>
      </c>
      <c r="C1307" s="6">
        <v>0</v>
      </c>
    </row>
    <row r="1308" spans="1:3" s="1" customFormat="1" ht="16.5" customHeight="1">
      <c r="A1308" s="111">
        <v>2210203</v>
      </c>
      <c r="B1308" s="11" t="s">
        <v>1826</v>
      </c>
      <c r="C1308" s="6">
        <v>0</v>
      </c>
    </row>
    <row r="1309" spans="1:3" s="1" customFormat="1" ht="16.5" customHeight="1">
      <c r="A1309" s="111">
        <v>22103</v>
      </c>
      <c r="B1309" s="11" t="s">
        <v>409</v>
      </c>
      <c r="C1309" s="6">
        <v>0</v>
      </c>
    </row>
    <row r="1310" spans="1:3" s="1" customFormat="1" ht="16.5" customHeight="1">
      <c r="A1310" s="111">
        <v>2210301</v>
      </c>
      <c r="B1310" s="11" t="s">
        <v>1827</v>
      </c>
      <c r="C1310" s="6">
        <v>0</v>
      </c>
    </row>
    <row r="1311" spans="1:3" s="1" customFormat="1" ht="16.5" customHeight="1">
      <c r="A1311" s="111">
        <v>2210302</v>
      </c>
      <c r="B1311" s="11" t="s">
        <v>1828</v>
      </c>
      <c r="C1311" s="6">
        <v>0</v>
      </c>
    </row>
    <row r="1312" spans="1:3" s="1" customFormat="1" ht="16.5" customHeight="1">
      <c r="A1312" s="111">
        <v>2210399</v>
      </c>
      <c r="B1312" s="11" t="s">
        <v>1829</v>
      </c>
      <c r="C1312" s="6">
        <v>0</v>
      </c>
    </row>
    <row r="1313" spans="1:3" s="1" customFormat="1" ht="16.5" customHeight="1">
      <c r="A1313" s="111">
        <v>222</v>
      </c>
      <c r="B1313" s="11" t="s">
        <v>410</v>
      </c>
      <c r="C1313" s="6">
        <v>683</v>
      </c>
    </row>
    <row r="1314" spans="1:3" s="1" customFormat="1" ht="16.5" customHeight="1">
      <c r="A1314" s="111">
        <v>22201</v>
      </c>
      <c r="B1314" s="11" t="s">
        <v>411</v>
      </c>
      <c r="C1314" s="6">
        <v>536</v>
      </c>
    </row>
    <row r="1315" spans="1:3" s="1" customFormat="1" ht="16.5" customHeight="1">
      <c r="A1315" s="111">
        <v>2010101</v>
      </c>
      <c r="B1315" s="11" t="s">
        <v>976</v>
      </c>
      <c r="C1315" s="6">
        <v>348</v>
      </c>
    </row>
    <row r="1316" spans="1:3" s="1" customFormat="1" ht="16.5" customHeight="1">
      <c r="A1316" s="111">
        <v>2010102</v>
      </c>
      <c r="B1316" s="11" t="s">
        <v>977</v>
      </c>
      <c r="C1316" s="6">
        <v>0</v>
      </c>
    </row>
    <row r="1317" spans="1:3" s="1" customFormat="1" ht="16.5" customHeight="1">
      <c r="A1317" s="111">
        <v>2010103</v>
      </c>
      <c r="B1317" s="11" t="s">
        <v>978</v>
      </c>
      <c r="C1317" s="6">
        <v>0</v>
      </c>
    </row>
    <row r="1318" spans="1:3" s="1" customFormat="1" ht="16.5" customHeight="1">
      <c r="A1318" s="111">
        <v>2220104</v>
      </c>
      <c r="B1318" s="11" t="s">
        <v>1830</v>
      </c>
      <c r="C1318" s="6">
        <v>0</v>
      </c>
    </row>
    <row r="1319" spans="1:3" s="1" customFormat="1" ht="16.5" customHeight="1">
      <c r="A1319" s="111">
        <v>2220105</v>
      </c>
      <c r="B1319" s="11" t="s">
        <v>1831</v>
      </c>
      <c r="C1319" s="6">
        <v>0</v>
      </c>
    </row>
    <row r="1320" spans="1:3" s="1" customFormat="1" ht="16.5" customHeight="1">
      <c r="A1320" s="111">
        <v>2220106</v>
      </c>
      <c r="B1320" s="11" t="s">
        <v>1832</v>
      </c>
      <c r="C1320" s="6">
        <v>0</v>
      </c>
    </row>
    <row r="1321" spans="1:3" s="1" customFormat="1" ht="16.5" customHeight="1">
      <c r="A1321" s="111">
        <v>2220107</v>
      </c>
      <c r="B1321" s="11" t="s">
        <v>1833</v>
      </c>
      <c r="C1321" s="6">
        <v>0</v>
      </c>
    </row>
    <row r="1322" spans="1:3" s="1" customFormat="1" ht="16.5" customHeight="1">
      <c r="A1322" s="111">
        <v>2220112</v>
      </c>
      <c r="B1322" s="11" t="s">
        <v>1834</v>
      </c>
      <c r="C1322" s="6">
        <v>0</v>
      </c>
    </row>
    <row r="1323" spans="1:3" s="1" customFormat="1" ht="16.5" customHeight="1">
      <c r="A1323" s="111">
        <v>2220113</v>
      </c>
      <c r="B1323" s="11" t="s">
        <v>1835</v>
      </c>
      <c r="C1323" s="6">
        <v>0</v>
      </c>
    </row>
    <row r="1324" spans="1:3" s="1" customFormat="1" ht="16.5" customHeight="1">
      <c r="A1324" s="111">
        <v>2220114</v>
      </c>
      <c r="B1324" s="11" t="s">
        <v>1836</v>
      </c>
      <c r="C1324" s="6">
        <v>0</v>
      </c>
    </row>
    <row r="1325" spans="1:3" s="1" customFormat="1" ht="16.5" customHeight="1">
      <c r="A1325" s="111">
        <v>2220115</v>
      </c>
      <c r="B1325" s="11" t="s">
        <v>1837</v>
      </c>
      <c r="C1325" s="6">
        <v>95</v>
      </c>
    </row>
    <row r="1326" spans="1:3" s="1" customFormat="1" ht="16.5" customHeight="1">
      <c r="A1326" s="111">
        <v>2220118</v>
      </c>
      <c r="B1326" s="11" t="s">
        <v>1838</v>
      </c>
      <c r="C1326" s="6">
        <v>0</v>
      </c>
    </row>
    <row r="1327" spans="1:3" s="1" customFormat="1" ht="16.5" customHeight="1">
      <c r="A1327" s="111">
        <v>2010150</v>
      </c>
      <c r="B1327" s="11" t="s">
        <v>985</v>
      </c>
      <c r="C1327" s="6">
        <v>0</v>
      </c>
    </row>
    <row r="1328" spans="1:3" s="1" customFormat="1" ht="16.5" customHeight="1">
      <c r="A1328" s="111">
        <v>2220199</v>
      </c>
      <c r="B1328" s="11" t="s">
        <v>1839</v>
      </c>
      <c r="C1328" s="6">
        <v>93</v>
      </c>
    </row>
    <row r="1329" spans="1:3" s="1" customFormat="1" ht="16.5" customHeight="1">
      <c r="A1329" s="111">
        <v>22202</v>
      </c>
      <c r="B1329" s="11" t="s">
        <v>412</v>
      </c>
      <c r="C1329" s="6">
        <v>147</v>
      </c>
    </row>
    <row r="1330" spans="1:3" s="1" customFormat="1" ht="16.5" customHeight="1">
      <c r="A1330" s="111">
        <v>2010101</v>
      </c>
      <c r="B1330" s="11" t="s">
        <v>976</v>
      </c>
      <c r="C1330" s="6">
        <v>147</v>
      </c>
    </row>
    <row r="1331" spans="1:3" s="1" customFormat="1" ht="16.5" customHeight="1">
      <c r="A1331" s="111">
        <v>2010102</v>
      </c>
      <c r="B1331" s="11" t="s">
        <v>977</v>
      </c>
      <c r="C1331" s="6">
        <v>0</v>
      </c>
    </row>
    <row r="1332" spans="1:3" s="1" customFormat="1" ht="16.5" customHeight="1">
      <c r="A1332" s="111">
        <v>2010103</v>
      </c>
      <c r="B1332" s="11" t="s">
        <v>978</v>
      </c>
      <c r="C1332" s="6">
        <v>0</v>
      </c>
    </row>
    <row r="1333" spans="1:3" s="1" customFormat="1" ht="16.5" customHeight="1">
      <c r="A1333" s="111">
        <v>2220204</v>
      </c>
      <c r="B1333" s="11" t="s">
        <v>1840</v>
      </c>
      <c r="C1333" s="6">
        <v>0</v>
      </c>
    </row>
    <row r="1334" spans="1:3" s="1" customFormat="1" ht="16.5" customHeight="1">
      <c r="A1334" s="111">
        <v>2220205</v>
      </c>
      <c r="B1334" s="11" t="s">
        <v>1841</v>
      </c>
      <c r="C1334" s="6">
        <v>0</v>
      </c>
    </row>
    <row r="1335" spans="1:3" s="1" customFormat="1" ht="16.5" customHeight="1">
      <c r="A1335" s="111">
        <v>2220206</v>
      </c>
      <c r="B1335" s="11" t="s">
        <v>1842</v>
      </c>
      <c r="C1335" s="6">
        <v>0</v>
      </c>
    </row>
    <row r="1336" spans="1:3" s="1" customFormat="1" ht="16.5" customHeight="1">
      <c r="A1336" s="111">
        <v>2220207</v>
      </c>
      <c r="B1336" s="11" t="s">
        <v>1843</v>
      </c>
      <c r="C1336" s="6">
        <v>0</v>
      </c>
    </row>
    <row r="1337" spans="1:3" s="1" customFormat="1" ht="16.5" customHeight="1">
      <c r="A1337" s="111">
        <v>2220209</v>
      </c>
      <c r="B1337" s="11" t="s">
        <v>1844</v>
      </c>
      <c r="C1337" s="6">
        <v>0</v>
      </c>
    </row>
    <row r="1338" spans="1:3" s="1" customFormat="1" ht="16.5" customHeight="1">
      <c r="A1338" s="111">
        <v>2220210</v>
      </c>
      <c r="B1338" s="11" t="s">
        <v>1845</v>
      </c>
      <c r="C1338" s="6">
        <v>0</v>
      </c>
    </row>
    <row r="1339" spans="1:3" s="1" customFormat="1" ht="16.5" customHeight="1">
      <c r="A1339" s="111">
        <v>2220211</v>
      </c>
      <c r="B1339" s="11" t="s">
        <v>1846</v>
      </c>
      <c r="C1339" s="6">
        <v>0</v>
      </c>
    </row>
    <row r="1340" spans="1:3" s="1" customFormat="1" ht="16.5" customHeight="1">
      <c r="A1340" s="111">
        <v>2220212</v>
      </c>
      <c r="B1340" s="11" t="s">
        <v>1847</v>
      </c>
      <c r="C1340" s="6">
        <v>0</v>
      </c>
    </row>
    <row r="1341" spans="1:3" s="1" customFormat="1" ht="16.5" customHeight="1">
      <c r="A1341" s="111">
        <v>2010150</v>
      </c>
      <c r="B1341" s="11" t="s">
        <v>985</v>
      </c>
      <c r="C1341" s="6">
        <v>0</v>
      </c>
    </row>
    <row r="1342" spans="1:3" s="1" customFormat="1" ht="16.5" customHeight="1">
      <c r="A1342" s="111">
        <v>2220299</v>
      </c>
      <c r="B1342" s="11" t="s">
        <v>1848</v>
      </c>
      <c r="C1342" s="6">
        <v>0</v>
      </c>
    </row>
    <row r="1343" spans="1:3" s="1" customFormat="1" ht="16.5" customHeight="1">
      <c r="A1343" s="111">
        <v>22203</v>
      </c>
      <c r="B1343" s="11" t="s">
        <v>413</v>
      </c>
      <c r="C1343" s="6">
        <v>0</v>
      </c>
    </row>
    <row r="1344" spans="1:3" s="1" customFormat="1" ht="16.5" customHeight="1">
      <c r="A1344" s="111">
        <v>2220301</v>
      </c>
      <c r="B1344" s="11" t="s">
        <v>1849</v>
      </c>
      <c r="C1344" s="6">
        <v>0</v>
      </c>
    </row>
    <row r="1345" spans="1:3" s="1" customFormat="1" ht="16.5" customHeight="1">
      <c r="A1345" s="111">
        <v>2220303</v>
      </c>
      <c r="B1345" s="11" t="s">
        <v>1850</v>
      </c>
      <c r="C1345" s="6">
        <v>0</v>
      </c>
    </row>
    <row r="1346" spans="1:3" s="1" customFormat="1" ht="16.5" customHeight="1">
      <c r="A1346" s="111">
        <v>2220304</v>
      </c>
      <c r="B1346" s="11" t="s">
        <v>1851</v>
      </c>
      <c r="C1346" s="6">
        <v>0</v>
      </c>
    </row>
    <row r="1347" spans="1:3" s="1" customFormat="1" ht="16.5" customHeight="1">
      <c r="A1347" s="111">
        <v>2220399</v>
      </c>
      <c r="B1347" s="11" t="s">
        <v>1852</v>
      </c>
      <c r="C1347" s="6">
        <v>0</v>
      </c>
    </row>
    <row r="1348" spans="1:3" s="1" customFormat="1" ht="16.5" customHeight="1">
      <c r="A1348" s="111">
        <v>22204</v>
      </c>
      <c r="B1348" s="11" t="s">
        <v>414</v>
      </c>
      <c r="C1348" s="6">
        <v>0</v>
      </c>
    </row>
    <row r="1349" spans="1:3" s="1" customFormat="1" ht="16.5" customHeight="1">
      <c r="A1349" s="111">
        <v>2220401</v>
      </c>
      <c r="B1349" s="11" t="s">
        <v>1853</v>
      </c>
      <c r="C1349" s="6">
        <v>0</v>
      </c>
    </row>
    <row r="1350" spans="1:3" s="1" customFormat="1" ht="16.5" customHeight="1">
      <c r="A1350" s="111">
        <v>2220402</v>
      </c>
      <c r="B1350" s="11" t="s">
        <v>1854</v>
      </c>
      <c r="C1350" s="6">
        <v>0</v>
      </c>
    </row>
    <row r="1351" spans="1:3" s="1" customFormat="1" ht="16.5" customHeight="1">
      <c r="A1351" s="111">
        <v>2220403</v>
      </c>
      <c r="B1351" s="11" t="s">
        <v>1855</v>
      </c>
      <c r="C1351" s="6">
        <v>0</v>
      </c>
    </row>
    <row r="1352" spans="1:3" s="1" customFormat="1" ht="16.5" customHeight="1">
      <c r="A1352" s="111">
        <v>2220404</v>
      </c>
      <c r="B1352" s="11" t="s">
        <v>1856</v>
      </c>
      <c r="C1352" s="6">
        <v>0</v>
      </c>
    </row>
    <row r="1353" spans="1:3" s="1" customFormat="1" ht="16.5" customHeight="1">
      <c r="A1353" s="111">
        <v>2220499</v>
      </c>
      <c r="B1353" s="11" t="s">
        <v>1857</v>
      </c>
      <c r="C1353" s="6">
        <v>0</v>
      </c>
    </row>
    <row r="1354" spans="1:3" s="1" customFormat="1" ht="16.5" customHeight="1">
      <c r="A1354" s="111">
        <v>22205</v>
      </c>
      <c r="B1354" s="11" t="s">
        <v>415</v>
      </c>
      <c r="C1354" s="6">
        <v>0</v>
      </c>
    </row>
    <row r="1355" spans="1:3" s="1" customFormat="1" ht="16.5" customHeight="1">
      <c r="A1355" s="111">
        <v>2220501</v>
      </c>
      <c r="B1355" s="11" t="s">
        <v>1858</v>
      </c>
      <c r="C1355" s="6">
        <v>0</v>
      </c>
    </row>
    <row r="1356" spans="1:3" s="1" customFormat="1" ht="16.5" customHeight="1">
      <c r="A1356" s="111">
        <v>2220502</v>
      </c>
      <c r="B1356" s="11" t="s">
        <v>1859</v>
      </c>
      <c r="C1356" s="6">
        <v>0</v>
      </c>
    </row>
    <row r="1357" spans="1:3" s="1" customFormat="1" ht="16.5" customHeight="1">
      <c r="A1357" s="111">
        <v>2220503</v>
      </c>
      <c r="B1357" s="11" t="s">
        <v>1860</v>
      </c>
      <c r="C1357" s="6">
        <v>0</v>
      </c>
    </row>
    <row r="1358" spans="1:3" s="1" customFormat="1" ht="16.5" customHeight="1">
      <c r="A1358" s="111">
        <v>2220504</v>
      </c>
      <c r="B1358" s="11" t="s">
        <v>1861</v>
      </c>
      <c r="C1358" s="6">
        <v>0</v>
      </c>
    </row>
    <row r="1359" spans="1:3" s="1" customFormat="1" ht="16.5" customHeight="1">
      <c r="A1359" s="111">
        <v>2220505</v>
      </c>
      <c r="B1359" s="11" t="s">
        <v>1862</v>
      </c>
      <c r="C1359" s="6">
        <v>0</v>
      </c>
    </row>
    <row r="1360" spans="1:3" s="1" customFormat="1" ht="16.5" customHeight="1">
      <c r="A1360" s="111">
        <v>2220506</v>
      </c>
      <c r="B1360" s="11" t="s">
        <v>1863</v>
      </c>
      <c r="C1360" s="6">
        <v>0</v>
      </c>
    </row>
    <row r="1361" spans="1:3" s="1" customFormat="1" ht="16.5" customHeight="1">
      <c r="A1361" s="111">
        <v>2220507</v>
      </c>
      <c r="B1361" s="11" t="s">
        <v>1864</v>
      </c>
      <c r="C1361" s="6">
        <v>0</v>
      </c>
    </row>
    <row r="1362" spans="1:3" s="1" customFormat="1" ht="16.5" customHeight="1">
      <c r="A1362" s="111">
        <v>2220508</v>
      </c>
      <c r="B1362" s="11" t="s">
        <v>1865</v>
      </c>
      <c r="C1362" s="6">
        <v>0</v>
      </c>
    </row>
    <row r="1363" spans="1:3" s="1" customFormat="1" ht="16.5" customHeight="1">
      <c r="A1363" s="111">
        <v>2220509</v>
      </c>
      <c r="B1363" s="11" t="s">
        <v>1866</v>
      </c>
      <c r="C1363" s="6">
        <v>0</v>
      </c>
    </row>
    <row r="1364" spans="1:3" s="1" customFormat="1" ht="16.5" customHeight="1">
      <c r="A1364" s="111">
        <v>2220510</v>
      </c>
      <c r="B1364" s="11" t="s">
        <v>1867</v>
      </c>
      <c r="C1364" s="6">
        <v>0</v>
      </c>
    </row>
    <row r="1365" spans="1:3" s="1" customFormat="1" ht="16.5" customHeight="1">
      <c r="A1365" s="111">
        <v>2220599</v>
      </c>
      <c r="B1365" s="11" t="s">
        <v>1868</v>
      </c>
      <c r="C1365" s="6">
        <v>0</v>
      </c>
    </row>
    <row r="1366" spans="1:3" s="1" customFormat="1" ht="16.5" customHeight="1">
      <c r="A1366" s="111">
        <v>229</v>
      </c>
      <c r="B1366" s="11" t="s">
        <v>417</v>
      </c>
      <c r="C1366" s="6">
        <v>0</v>
      </c>
    </row>
    <row r="1367" spans="1:3" s="1" customFormat="1" ht="16.5" customHeight="1">
      <c r="A1367" s="111">
        <v>22999</v>
      </c>
      <c r="B1367" s="11" t="s">
        <v>419</v>
      </c>
      <c r="C1367" s="6">
        <v>0</v>
      </c>
    </row>
    <row r="1368" spans="1:3" s="1" customFormat="1" ht="16.5" customHeight="1">
      <c r="A1368" s="111">
        <v>2299901</v>
      </c>
      <c r="B1368" s="11" t="s">
        <v>1869</v>
      </c>
      <c r="C1368" s="6">
        <v>0</v>
      </c>
    </row>
    <row r="1369" spans="1:3" s="1" customFormat="1" ht="16.5" customHeight="1">
      <c r="A1369" s="111">
        <v>232</v>
      </c>
      <c r="B1369" s="11" t="s">
        <v>420</v>
      </c>
      <c r="C1369" s="6">
        <v>4445</v>
      </c>
    </row>
    <row r="1370" spans="1:3" s="1" customFormat="1" ht="16.5" customHeight="1">
      <c r="A1370" s="111">
        <v>23203</v>
      </c>
      <c r="B1370" s="11" t="s">
        <v>421</v>
      </c>
      <c r="C1370" s="6">
        <v>4445</v>
      </c>
    </row>
    <row r="1371" spans="1:3" s="1" customFormat="1" ht="16.5" customHeight="1">
      <c r="A1371" s="111">
        <v>2320301</v>
      </c>
      <c r="B1371" s="11" t="s">
        <v>1870</v>
      </c>
      <c r="C1371" s="6">
        <v>4445</v>
      </c>
    </row>
    <row r="1372" spans="1:3" s="1" customFormat="1" ht="16.5" customHeight="1">
      <c r="A1372" s="111">
        <v>2320302</v>
      </c>
      <c r="B1372" s="11" t="s">
        <v>1871</v>
      </c>
      <c r="C1372" s="6">
        <v>0</v>
      </c>
    </row>
    <row r="1373" spans="1:3" s="1" customFormat="1" ht="16.5" customHeight="1">
      <c r="A1373" s="111">
        <v>2320303</v>
      </c>
      <c r="B1373" s="11" t="s">
        <v>1872</v>
      </c>
      <c r="C1373" s="6">
        <v>0</v>
      </c>
    </row>
    <row r="1374" spans="1:3" s="1" customFormat="1" ht="16.5" customHeight="1">
      <c r="A1374" s="111">
        <v>2320304</v>
      </c>
      <c r="B1374" s="11" t="s">
        <v>1873</v>
      </c>
      <c r="C1374" s="6">
        <v>0</v>
      </c>
    </row>
    <row r="1375" spans="1:3" s="1" customFormat="1" ht="16.5" customHeight="1">
      <c r="A1375" s="111">
        <v>233</v>
      </c>
      <c r="B1375" s="11" t="s">
        <v>422</v>
      </c>
      <c r="C1375" s="6">
        <v>0</v>
      </c>
    </row>
    <row r="1376" spans="1:3" s="1" customFormat="1" ht="17.25" customHeight="1">
      <c r="A1376" s="111">
        <v>23303</v>
      </c>
      <c r="B1376" s="11" t="s">
        <v>423</v>
      </c>
      <c r="C1376" s="6">
        <v>0</v>
      </c>
    </row>
    <row r="1377" spans="1:3" s="1" customFormat="1" ht="17.25" customHeight="1">
      <c r="A1377" s="118"/>
      <c r="B1377" s="11"/>
      <c r="C1377" s="42"/>
    </row>
    <row r="1378" spans="1:3" s="1" customFormat="1" ht="17.25" customHeight="1">
      <c r="A1378" s="118"/>
      <c r="B1378" s="11"/>
      <c r="C1378" s="42"/>
    </row>
    <row r="1379" spans="1:3" s="1" customFormat="1" ht="16.5" customHeight="1">
      <c r="A1379" s="118"/>
      <c r="B1379" s="4" t="s">
        <v>146</v>
      </c>
      <c r="C1379" s="6">
        <v>334108</v>
      </c>
    </row>
    <row r="1380" s="1" customFormat="1" ht="16.5" customHeight="1"/>
  </sheetData>
  <sheetProtection/>
  <mergeCells count="3">
    <mergeCell ref="B1:C1"/>
    <mergeCell ref="B2:C2"/>
    <mergeCell ref="B3:C3"/>
  </mergeCells>
  <printOptions gridLines="1" horizontalCentered="1" verticalCentered="1"/>
  <pageMargins left="3" right="2" top="1" bottom="1" header="0" footer="0"/>
  <pageSetup blackAndWhite="1" orientation="landscape" scale="64"/>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tabSelected="1" workbookViewId="0" topLeftCell="A42">
      <selection activeCell="A1" sqref="A1:C76"/>
    </sheetView>
  </sheetViews>
  <sheetFormatPr defaultColWidth="9.125" defaultRowHeight="14.25"/>
  <cols>
    <col min="2" max="2" width="48.625" style="1" customWidth="1"/>
    <col min="3" max="3" width="27.125" style="1" customWidth="1"/>
  </cols>
  <sheetData>
    <row r="1" spans="2:3" s="1" customFormat="1" ht="36" customHeight="1">
      <c r="B1" s="2" t="s">
        <v>1874</v>
      </c>
      <c r="C1" s="2"/>
    </row>
    <row r="2" spans="2:3" s="1" customFormat="1" ht="16.5" customHeight="1">
      <c r="B2" s="3" t="s">
        <v>27</v>
      </c>
      <c r="C2" s="3"/>
    </row>
    <row r="3" spans="2:3" s="1" customFormat="1" ht="16.5" customHeight="1">
      <c r="B3" s="3" t="s">
        <v>93</v>
      </c>
      <c r="C3" s="3"/>
    </row>
    <row r="4" spans="1:3" s="1" customFormat="1" ht="16.5" customHeight="1">
      <c r="A4" s="118" t="s">
        <v>975</v>
      </c>
      <c r="B4" s="4" t="s">
        <v>94</v>
      </c>
      <c r="C4" s="4" t="s">
        <v>97</v>
      </c>
    </row>
    <row r="5" spans="1:3" s="1" customFormat="1" ht="16.5" customHeight="1">
      <c r="A5" s="111">
        <v>501</v>
      </c>
      <c r="B5" s="60" t="s">
        <v>1875</v>
      </c>
      <c r="C5" s="6">
        <v>109268</v>
      </c>
    </row>
    <row r="6" spans="1:3" s="1" customFormat="1" ht="16.5" customHeight="1">
      <c r="A6" s="111">
        <v>50101</v>
      </c>
      <c r="B6" s="60" t="s">
        <v>1876</v>
      </c>
      <c r="C6" s="6">
        <v>78088</v>
      </c>
    </row>
    <row r="7" spans="1:3" s="1" customFormat="1" ht="16.5" customHeight="1">
      <c r="A7" s="111">
        <v>50102</v>
      </c>
      <c r="B7" s="60" t="s">
        <v>1877</v>
      </c>
      <c r="C7" s="6">
        <v>19990</v>
      </c>
    </row>
    <row r="8" spans="1:3" s="1" customFormat="1" ht="16.5" customHeight="1">
      <c r="A8" s="111">
        <v>50103</v>
      </c>
      <c r="B8" s="60" t="s">
        <v>1878</v>
      </c>
      <c r="C8" s="6">
        <v>8673</v>
      </c>
    </row>
    <row r="9" spans="1:3" s="1" customFormat="1" ht="16.5" customHeight="1">
      <c r="A9" s="111">
        <v>50199</v>
      </c>
      <c r="B9" s="60" t="s">
        <v>1879</v>
      </c>
      <c r="C9" s="6">
        <v>2517</v>
      </c>
    </row>
    <row r="10" spans="1:3" s="1" customFormat="1" ht="16.5" customHeight="1">
      <c r="A10" s="111">
        <v>502</v>
      </c>
      <c r="B10" s="60" t="s">
        <v>1880</v>
      </c>
      <c r="C10" s="6">
        <v>42528</v>
      </c>
    </row>
    <row r="11" spans="1:3" s="1" customFormat="1" ht="16.5" customHeight="1">
      <c r="A11" s="111">
        <v>50201</v>
      </c>
      <c r="B11" s="60" t="s">
        <v>1881</v>
      </c>
      <c r="C11" s="6">
        <v>15497</v>
      </c>
    </row>
    <row r="12" spans="1:3" s="1" customFormat="1" ht="16.5" customHeight="1">
      <c r="A12" s="111">
        <v>50202</v>
      </c>
      <c r="B12" s="60" t="s">
        <v>1882</v>
      </c>
      <c r="C12" s="6">
        <v>1472</v>
      </c>
    </row>
    <row r="13" spans="1:3" s="1" customFormat="1" ht="16.5" customHeight="1">
      <c r="A13" s="111">
        <v>50203</v>
      </c>
      <c r="B13" s="60" t="s">
        <v>1883</v>
      </c>
      <c r="C13" s="6">
        <v>2105</v>
      </c>
    </row>
    <row r="14" spans="1:3" s="1" customFormat="1" ht="16.5" customHeight="1">
      <c r="A14" s="111">
        <v>50204</v>
      </c>
      <c r="B14" s="60" t="s">
        <v>1884</v>
      </c>
      <c r="C14" s="6">
        <v>6980</v>
      </c>
    </row>
    <row r="15" spans="1:3" s="1" customFormat="1" ht="16.5" customHeight="1">
      <c r="A15" s="111">
        <v>50205</v>
      </c>
      <c r="B15" s="60" t="s">
        <v>1885</v>
      </c>
      <c r="C15" s="6">
        <v>9771</v>
      </c>
    </row>
    <row r="16" spans="1:3" s="1" customFormat="1" ht="16.5" customHeight="1">
      <c r="A16" s="111">
        <v>50206</v>
      </c>
      <c r="B16" s="60" t="s">
        <v>1886</v>
      </c>
      <c r="C16" s="6">
        <v>1197</v>
      </c>
    </row>
    <row r="17" spans="1:3" s="1" customFormat="1" ht="16.5" customHeight="1">
      <c r="A17" s="111">
        <v>50207</v>
      </c>
      <c r="B17" s="60" t="s">
        <v>1887</v>
      </c>
      <c r="C17" s="6">
        <v>0</v>
      </c>
    </row>
    <row r="18" spans="1:3" s="1" customFormat="1" ht="16.5" customHeight="1">
      <c r="A18" s="111">
        <v>50208</v>
      </c>
      <c r="B18" s="60" t="s">
        <v>1888</v>
      </c>
      <c r="C18" s="6">
        <v>513</v>
      </c>
    </row>
    <row r="19" spans="1:3" s="1" customFormat="1" ht="16.5" customHeight="1">
      <c r="A19" s="111">
        <v>50209</v>
      </c>
      <c r="B19" s="60" t="s">
        <v>1889</v>
      </c>
      <c r="C19" s="6">
        <v>1856</v>
      </c>
    </row>
    <row r="20" spans="1:3" s="1" customFormat="1" ht="16.5" customHeight="1">
      <c r="A20" s="111">
        <v>50299</v>
      </c>
      <c r="B20" s="60" t="s">
        <v>1890</v>
      </c>
      <c r="C20" s="6">
        <v>3137</v>
      </c>
    </row>
    <row r="21" spans="1:3" s="1" customFormat="1" ht="16.5" customHeight="1">
      <c r="A21" s="111">
        <v>503</v>
      </c>
      <c r="B21" s="60" t="s">
        <v>1891</v>
      </c>
      <c r="C21" s="6">
        <v>47246</v>
      </c>
    </row>
    <row r="22" spans="1:3" s="1" customFormat="1" ht="16.5" customHeight="1">
      <c r="A22" s="111">
        <v>50301</v>
      </c>
      <c r="B22" s="60" t="s">
        <v>1892</v>
      </c>
      <c r="C22" s="6">
        <v>656</v>
      </c>
    </row>
    <row r="23" spans="1:3" s="1" customFormat="1" ht="16.5" customHeight="1">
      <c r="A23" s="111">
        <v>50302</v>
      </c>
      <c r="B23" s="60" t="s">
        <v>1893</v>
      </c>
      <c r="C23" s="6">
        <v>32526</v>
      </c>
    </row>
    <row r="24" spans="1:3" s="1" customFormat="1" ht="16.5" customHeight="1">
      <c r="A24" s="111">
        <v>50303</v>
      </c>
      <c r="B24" s="60" t="s">
        <v>1894</v>
      </c>
      <c r="C24" s="6">
        <v>365</v>
      </c>
    </row>
    <row r="25" spans="1:3" s="1" customFormat="1" ht="16.5" customHeight="1">
      <c r="A25" s="111">
        <v>50305</v>
      </c>
      <c r="B25" s="60" t="s">
        <v>1895</v>
      </c>
      <c r="C25" s="6">
        <v>0</v>
      </c>
    </row>
    <row r="26" spans="1:3" s="1" customFormat="1" ht="16.5" customHeight="1">
      <c r="A26" s="111">
        <v>50306</v>
      </c>
      <c r="B26" s="60" t="s">
        <v>1896</v>
      </c>
      <c r="C26" s="6">
        <v>1613</v>
      </c>
    </row>
    <row r="27" spans="1:3" s="1" customFormat="1" ht="16.5" customHeight="1">
      <c r="A27" s="111">
        <v>50307</v>
      </c>
      <c r="B27" s="60" t="s">
        <v>1897</v>
      </c>
      <c r="C27" s="6">
        <v>0</v>
      </c>
    </row>
    <row r="28" spans="1:3" s="1" customFormat="1" ht="16.5" customHeight="1">
      <c r="A28" s="111">
        <v>50399</v>
      </c>
      <c r="B28" s="60" t="s">
        <v>1898</v>
      </c>
      <c r="C28" s="6">
        <v>12086</v>
      </c>
    </row>
    <row r="29" spans="1:3" s="1" customFormat="1" ht="16.5" customHeight="1">
      <c r="A29" s="111">
        <v>504</v>
      </c>
      <c r="B29" s="60" t="s">
        <v>1899</v>
      </c>
      <c r="C29" s="6">
        <v>0</v>
      </c>
    </row>
    <row r="30" spans="1:3" s="1" customFormat="1" ht="16.5" customHeight="1">
      <c r="A30" s="111">
        <v>50301</v>
      </c>
      <c r="B30" s="60" t="s">
        <v>1892</v>
      </c>
      <c r="C30" s="6">
        <v>0</v>
      </c>
    </row>
    <row r="31" spans="1:3" s="1" customFormat="1" ht="16.5" customHeight="1">
      <c r="A31" s="111">
        <v>50302</v>
      </c>
      <c r="B31" s="60" t="s">
        <v>1893</v>
      </c>
      <c r="C31" s="6">
        <v>0</v>
      </c>
    </row>
    <row r="32" spans="1:3" s="1" customFormat="1" ht="16.5" customHeight="1">
      <c r="A32" s="111">
        <v>50303</v>
      </c>
      <c r="B32" s="60" t="s">
        <v>1894</v>
      </c>
      <c r="C32" s="6">
        <v>0</v>
      </c>
    </row>
    <row r="33" spans="1:3" s="1" customFormat="1" ht="16.5" customHeight="1">
      <c r="A33" s="111">
        <v>50306</v>
      </c>
      <c r="B33" s="60" t="s">
        <v>1896</v>
      </c>
      <c r="C33" s="6">
        <v>0</v>
      </c>
    </row>
    <row r="34" spans="1:3" s="1" customFormat="1" ht="16.5" customHeight="1">
      <c r="A34" s="111">
        <v>50307</v>
      </c>
      <c r="B34" s="60" t="s">
        <v>1897</v>
      </c>
      <c r="C34" s="6">
        <v>0</v>
      </c>
    </row>
    <row r="35" spans="1:3" s="1" customFormat="1" ht="16.5" customHeight="1">
      <c r="A35" s="111">
        <v>50399</v>
      </c>
      <c r="B35" s="60" t="s">
        <v>1898</v>
      </c>
      <c r="C35" s="6">
        <v>0</v>
      </c>
    </row>
    <row r="36" spans="1:3" s="1" customFormat="1" ht="16.5" customHeight="1">
      <c r="A36" s="111">
        <v>505</v>
      </c>
      <c r="B36" s="60" t="s">
        <v>1900</v>
      </c>
      <c r="C36" s="6">
        <v>22627</v>
      </c>
    </row>
    <row r="37" spans="1:3" s="1" customFormat="1" ht="16.5" customHeight="1">
      <c r="A37" s="111">
        <v>50501</v>
      </c>
      <c r="B37" s="60" t="s">
        <v>1901</v>
      </c>
      <c r="C37" s="6">
        <v>14616</v>
      </c>
    </row>
    <row r="38" spans="1:3" s="1" customFormat="1" ht="16.5" customHeight="1">
      <c r="A38" s="111">
        <v>50502</v>
      </c>
      <c r="B38" s="60" t="s">
        <v>1902</v>
      </c>
      <c r="C38" s="6">
        <v>8011</v>
      </c>
    </row>
    <row r="39" spans="1:3" s="1" customFormat="1" ht="16.5" customHeight="1">
      <c r="A39" s="111">
        <v>50599</v>
      </c>
      <c r="B39" s="60" t="s">
        <v>1903</v>
      </c>
      <c r="C39" s="6">
        <v>0</v>
      </c>
    </row>
    <row r="40" spans="1:3" s="1" customFormat="1" ht="16.5" customHeight="1">
      <c r="A40" s="111">
        <v>506</v>
      </c>
      <c r="B40" s="60" t="s">
        <v>1904</v>
      </c>
      <c r="C40" s="6">
        <v>0</v>
      </c>
    </row>
    <row r="41" spans="1:3" s="1" customFormat="1" ht="16.5" customHeight="1">
      <c r="A41" s="111">
        <v>50601</v>
      </c>
      <c r="B41" s="60" t="s">
        <v>1905</v>
      </c>
      <c r="C41" s="6">
        <v>0</v>
      </c>
    </row>
    <row r="42" spans="1:3" s="1" customFormat="1" ht="16.5" customHeight="1">
      <c r="A42" s="111">
        <v>50602</v>
      </c>
      <c r="B42" s="60" t="s">
        <v>1906</v>
      </c>
      <c r="C42" s="6">
        <v>0</v>
      </c>
    </row>
    <row r="43" spans="1:3" s="1" customFormat="1" ht="16.5" customHeight="1">
      <c r="A43" s="111">
        <v>507</v>
      </c>
      <c r="B43" s="60" t="s">
        <v>1907</v>
      </c>
      <c r="C43" s="6">
        <v>3997</v>
      </c>
    </row>
    <row r="44" spans="1:3" s="1" customFormat="1" ht="16.5" customHeight="1">
      <c r="A44" s="111">
        <v>50701</v>
      </c>
      <c r="B44" s="60" t="s">
        <v>1908</v>
      </c>
      <c r="C44" s="6">
        <v>3919</v>
      </c>
    </row>
    <row r="45" spans="1:3" s="1" customFormat="1" ht="16.5" customHeight="1">
      <c r="A45" s="111">
        <v>50702</v>
      </c>
      <c r="B45" s="60" t="s">
        <v>1909</v>
      </c>
      <c r="C45" s="6">
        <v>68</v>
      </c>
    </row>
    <row r="46" spans="1:3" s="1" customFormat="1" ht="16.5" customHeight="1">
      <c r="A46" s="111">
        <v>50799</v>
      </c>
      <c r="B46" s="60" t="s">
        <v>1910</v>
      </c>
      <c r="C46" s="6">
        <v>10</v>
      </c>
    </row>
    <row r="47" spans="1:3" s="1" customFormat="1" ht="16.5" customHeight="1">
      <c r="A47" s="111">
        <v>508</v>
      </c>
      <c r="B47" s="60" t="s">
        <v>1911</v>
      </c>
      <c r="C47" s="6">
        <v>0</v>
      </c>
    </row>
    <row r="48" spans="1:3" s="1" customFormat="1" ht="16.5" customHeight="1">
      <c r="A48" s="111">
        <v>50801</v>
      </c>
      <c r="B48" s="60" t="s">
        <v>1912</v>
      </c>
      <c r="C48" s="6">
        <v>0</v>
      </c>
    </row>
    <row r="49" spans="1:3" s="1" customFormat="1" ht="16.5" customHeight="1">
      <c r="A49" s="111">
        <v>50802</v>
      </c>
      <c r="B49" s="60" t="s">
        <v>1913</v>
      </c>
      <c r="C49" s="6">
        <v>0</v>
      </c>
    </row>
    <row r="50" spans="1:3" s="1" customFormat="1" ht="16.5" customHeight="1">
      <c r="A50" s="111">
        <v>509</v>
      </c>
      <c r="B50" s="60" t="s">
        <v>1914</v>
      </c>
      <c r="C50" s="6">
        <v>49509</v>
      </c>
    </row>
    <row r="51" spans="1:3" s="1" customFormat="1" ht="16.5" customHeight="1">
      <c r="A51" s="111">
        <v>50901</v>
      </c>
      <c r="B51" s="60" t="s">
        <v>1915</v>
      </c>
      <c r="C51" s="6">
        <v>33789</v>
      </c>
    </row>
    <row r="52" spans="1:3" s="1" customFormat="1" ht="16.5" customHeight="1">
      <c r="A52" s="111">
        <v>50902</v>
      </c>
      <c r="B52" s="60" t="s">
        <v>1916</v>
      </c>
      <c r="C52" s="6">
        <v>0</v>
      </c>
    </row>
    <row r="53" spans="1:3" s="1" customFormat="1" ht="16.5" customHeight="1">
      <c r="A53" s="111">
        <v>50903</v>
      </c>
      <c r="B53" s="60" t="s">
        <v>1917</v>
      </c>
      <c r="C53" s="6">
        <v>2210</v>
      </c>
    </row>
    <row r="54" spans="1:3" s="1" customFormat="1" ht="16.5" customHeight="1">
      <c r="A54" s="111">
        <v>50905</v>
      </c>
      <c r="B54" s="60" t="s">
        <v>1918</v>
      </c>
      <c r="C54" s="6">
        <v>11922</v>
      </c>
    </row>
    <row r="55" spans="1:3" s="1" customFormat="1" ht="16.5" customHeight="1">
      <c r="A55" s="111">
        <v>50999</v>
      </c>
      <c r="B55" s="60" t="s">
        <v>1919</v>
      </c>
      <c r="C55" s="6">
        <v>1588</v>
      </c>
    </row>
    <row r="56" spans="1:3" s="1" customFormat="1" ht="16.5" customHeight="1">
      <c r="A56" s="111">
        <v>510</v>
      </c>
      <c r="B56" s="60" t="s">
        <v>1920</v>
      </c>
      <c r="C56" s="6">
        <v>54488</v>
      </c>
    </row>
    <row r="57" spans="1:3" s="1" customFormat="1" ht="16.5" customHeight="1">
      <c r="A57" s="111">
        <v>51002</v>
      </c>
      <c r="B57" s="60" t="s">
        <v>1921</v>
      </c>
      <c r="C57" s="6">
        <v>54488</v>
      </c>
    </row>
    <row r="58" spans="1:3" s="1" customFormat="1" ht="16.5" customHeight="1">
      <c r="A58" s="111">
        <v>511</v>
      </c>
      <c r="B58" s="60" t="s">
        <v>1922</v>
      </c>
      <c r="C58" s="6">
        <v>4445</v>
      </c>
    </row>
    <row r="59" spans="1:3" s="1" customFormat="1" ht="16.5" customHeight="1">
      <c r="A59" s="111">
        <v>51101</v>
      </c>
      <c r="B59" s="60" t="s">
        <v>1923</v>
      </c>
      <c r="C59" s="6">
        <v>4445</v>
      </c>
    </row>
    <row r="60" spans="1:3" s="1" customFormat="1" ht="16.5" customHeight="1">
      <c r="A60" s="111">
        <v>51102</v>
      </c>
      <c r="B60" s="60" t="s">
        <v>1924</v>
      </c>
      <c r="C60" s="6">
        <v>0</v>
      </c>
    </row>
    <row r="61" spans="1:3" s="1" customFormat="1" ht="16.5" customHeight="1">
      <c r="A61" s="111">
        <v>51103</v>
      </c>
      <c r="B61" s="60" t="s">
        <v>1925</v>
      </c>
      <c r="C61" s="6">
        <v>0</v>
      </c>
    </row>
    <row r="62" spans="1:3" s="1" customFormat="1" ht="16.5" customHeight="1">
      <c r="A62" s="111">
        <v>51104</v>
      </c>
      <c r="B62" s="60" t="s">
        <v>1926</v>
      </c>
      <c r="C62" s="6">
        <v>0</v>
      </c>
    </row>
    <row r="63" spans="1:3" s="1" customFormat="1" ht="16.5" customHeight="1">
      <c r="A63" s="111">
        <v>599</v>
      </c>
      <c r="B63" s="60" t="s">
        <v>1927</v>
      </c>
      <c r="C63" s="6">
        <v>0</v>
      </c>
    </row>
    <row r="64" spans="1:3" s="1" customFormat="1" ht="16.5" customHeight="1">
      <c r="A64" s="111">
        <v>59906</v>
      </c>
      <c r="B64" s="60" t="s">
        <v>1928</v>
      </c>
      <c r="C64" s="6">
        <v>0</v>
      </c>
    </row>
    <row r="65" spans="1:3" s="1" customFormat="1" ht="16.5" customHeight="1">
      <c r="A65" s="111">
        <v>59907</v>
      </c>
      <c r="B65" s="60" t="s">
        <v>1929</v>
      </c>
      <c r="C65" s="6">
        <v>0</v>
      </c>
    </row>
    <row r="66" spans="1:3" s="1" customFormat="1" ht="16.5" customHeight="1">
      <c r="A66" s="111">
        <v>59908</v>
      </c>
      <c r="B66" s="60" t="s">
        <v>1930</v>
      </c>
      <c r="C66" s="6">
        <v>0</v>
      </c>
    </row>
    <row r="67" spans="1:3" s="1" customFormat="1" ht="16.5" customHeight="1">
      <c r="A67" s="111">
        <v>59999</v>
      </c>
      <c r="B67" s="60" t="s">
        <v>398</v>
      </c>
      <c r="C67" s="6">
        <v>0</v>
      </c>
    </row>
    <row r="68" spans="1:3" s="1" customFormat="1" ht="16.5" customHeight="1">
      <c r="A68" s="118"/>
      <c r="B68" s="60"/>
      <c r="C68" s="42"/>
    </row>
    <row r="69" spans="1:3" s="1" customFormat="1" ht="16.5" customHeight="1">
      <c r="A69" s="118"/>
      <c r="B69" s="60"/>
      <c r="C69" s="42"/>
    </row>
    <row r="70" spans="1:3" s="1" customFormat="1" ht="16.5" customHeight="1">
      <c r="A70" s="118"/>
      <c r="B70" s="60"/>
      <c r="C70" s="42"/>
    </row>
    <row r="71" spans="1:3" s="1" customFormat="1" ht="16.5" customHeight="1">
      <c r="A71" s="118"/>
      <c r="B71" s="60"/>
      <c r="C71" s="42"/>
    </row>
    <row r="72" spans="1:3" s="1" customFormat="1" ht="16.5" customHeight="1">
      <c r="A72" s="118"/>
      <c r="B72" s="60"/>
      <c r="C72" s="42"/>
    </row>
    <row r="73" spans="1:3" s="1" customFormat="1" ht="16.5" customHeight="1">
      <c r="A73" s="118"/>
      <c r="B73" s="60"/>
      <c r="C73" s="42"/>
    </row>
    <row r="74" spans="1:3" s="1" customFormat="1" ht="16.5" customHeight="1">
      <c r="A74" s="118"/>
      <c r="B74" s="60"/>
      <c r="C74" s="42"/>
    </row>
    <row r="75" spans="1:3" s="1" customFormat="1" ht="16.5" customHeight="1">
      <c r="A75" s="118"/>
      <c r="B75" s="60"/>
      <c r="C75" s="42"/>
    </row>
    <row r="76" spans="1:3" s="1" customFormat="1" ht="16.5" customHeight="1">
      <c r="A76" s="118"/>
      <c r="B76" s="4" t="s">
        <v>146</v>
      </c>
      <c r="C76" s="6">
        <v>334108</v>
      </c>
    </row>
    <row r="77" s="1" customFormat="1" ht="16.5" customHeight="1"/>
  </sheetData>
  <sheetProtection/>
  <mergeCells count="3">
    <mergeCell ref="B1:C1"/>
    <mergeCell ref="B2:C2"/>
    <mergeCell ref="B3:C3"/>
  </mergeCells>
  <printOptions gridLines="1" horizontalCentered="1" verticalCentered="1"/>
  <pageMargins left="3" right="2" top="1" bottom="1" header="0" footer="0"/>
  <pageSetup blackAndWhite="1" orientation="landscape"/>
  <headerFooter alignWithMargins="0">
    <oddHeader>&amp;C@$</oddHeader>
    <oddFooter>&amp;C@Page &amp;P$</oddFooter>
  </headerFooter>
</worksheet>
</file>

<file path=xl/worksheets/sheet13.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1931</v>
      </c>
      <c r="B1" s="2"/>
      <c r="C1" s="2"/>
      <c r="D1" s="2"/>
    </row>
    <row r="2" spans="1:4" s="1" customFormat="1" ht="17.25" customHeight="1">
      <c r="A2" s="3" t="s">
        <v>29</v>
      </c>
      <c r="B2" s="3"/>
      <c r="C2" s="3"/>
      <c r="D2" s="3"/>
    </row>
    <row r="3" spans="1:4" s="1" customFormat="1" ht="17.25" customHeight="1">
      <c r="A3" s="3" t="s">
        <v>93</v>
      </c>
      <c r="B3" s="3"/>
      <c r="C3" s="3"/>
      <c r="D3" s="3"/>
    </row>
    <row r="4" spans="1:4" s="1" customFormat="1" ht="21.75" customHeight="1">
      <c r="A4" s="4" t="s">
        <v>94</v>
      </c>
      <c r="B4" s="4" t="s">
        <v>97</v>
      </c>
      <c r="C4" s="4" t="s">
        <v>94</v>
      </c>
      <c r="D4" s="4" t="s">
        <v>97</v>
      </c>
    </row>
    <row r="5" spans="1:6" s="1" customFormat="1" ht="21.75" customHeight="1">
      <c r="A5" s="11" t="s">
        <v>1932</v>
      </c>
      <c r="B5" s="6">
        <v>7702</v>
      </c>
      <c r="C5" s="11" t="s">
        <v>1933</v>
      </c>
      <c r="D5" s="6">
        <v>3451</v>
      </c>
      <c r="F5" s="1" t="s">
        <v>186</v>
      </c>
    </row>
    <row r="6" spans="1:6" s="1" customFormat="1" ht="21.75" customHeight="1">
      <c r="A6" s="11" t="s">
        <v>1934</v>
      </c>
      <c r="B6" s="6">
        <v>620</v>
      </c>
      <c r="C6" s="11" t="s">
        <v>1935</v>
      </c>
      <c r="D6" s="6">
        <v>16473</v>
      </c>
      <c r="F6" s="1" t="s">
        <v>187</v>
      </c>
    </row>
    <row r="7" spans="1:6" s="1" customFormat="1" ht="21.75" customHeight="1">
      <c r="A7" s="11" t="s">
        <v>1936</v>
      </c>
      <c r="B7" s="6">
        <v>1455</v>
      </c>
      <c r="C7" s="11" t="s">
        <v>1937</v>
      </c>
      <c r="D7" s="6">
        <v>56029</v>
      </c>
      <c r="F7" s="1" t="s">
        <v>188</v>
      </c>
    </row>
    <row r="8" spans="1:6" s="1" customFormat="1" ht="21.75" customHeight="1">
      <c r="A8" s="11" t="s">
        <v>1938</v>
      </c>
      <c r="B8" s="6">
        <v>1853</v>
      </c>
      <c r="C8" s="11" t="s">
        <v>1939</v>
      </c>
      <c r="D8" s="6">
        <v>891</v>
      </c>
      <c r="F8" s="1" t="s">
        <v>189</v>
      </c>
    </row>
    <row r="9" spans="1:6" s="1" customFormat="1" ht="21.75" customHeight="1">
      <c r="A9" s="11" t="s">
        <v>1940</v>
      </c>
      <c r="B9" s="6">
        <v>2</v>
      </c>
      <c r="C9" s="11" t="s">
        <v>1941</v>
      </c>
      <c r="D9" s="6">
        <v>0</v>
      </c>
      <c r="F9" s="1" t="s">
        <v>190</v>
      </c>
    </row>
    <row r="10" spans="1:6" s="1" customFormat="1" ht="21.75" customHeight="1">
      <c r="A10" s="11" t="s">
        <v>1942</v>
      </c>
      <c r="B10" s="6">
        <v>2735</v>
      </c>
      <c r="C10" s="11" t="s">
        <v>1943</v>
      </c>
      <c r="D10" s="6">
        <v>0</v>
      </c>
      <c r="F10" s="1" t="s">
        <v>191</v>
      </c>
    </row>
    <row r="11" spans="1:6" s="1" customFormat="1" ht="21.75" customHeight="1">
      <c r="A11" s="11" t="s">
        <v>1944</v>
      </c>
      <c r="B11" s="6">
        <v>1037</v>
      </c>
      <c r="C11" s="11" t="s">
        <v>1945</v>
      </c>
      <c r="D11" s="6">
        <v>1335</v>
      </c>
      <c r="F11" s="1" t="s">
        <v>192</v>
      </c>
    </row>
    <row r="12" spans="1:6" s="1" customFormat="1" ht="21.75" customHeight="1">
      <c r="A12" s="11" t="s">
        <v>1946</v>
      </c>
      <c r="B12" s="6">
        <v>162860</v>
      </c>
      <c r="C12" s="11" t="s">
        <v>1947</v>
      </c>
      <c r="D12" s="6">
        <v>2728</v>
      </c>
      <c r="F12" s="1" t="s">
        <v>193</v>
      </c>
    </row>
    <row r="13" spans="1:6" s="1" customFormat="1" ht="21.75" customHeight="1">
      <c r="A13" s="11" t="s">
        <v>1948</v>
      </c>
      <c r="B13" s="6">
        <v>197</v>
      </c>
      <c r="C13" s="11" t="s">
        <v>1949</v>
      </c>
      <c r="D13" s="6">
        <v>160</v>
      </c>
      <c r="F13" s="1" t="s">
        <v>194</v>
      </c>
    </row>
    <row r="14" spans="1:6" s="1" customFormat="1" ht="21.75" customHeight="1">
      <c r="A14" s="11" t="s">
        <v>1950</v>
      </c>
      <c r="B14" s="6">
        <v>46426</v>
      </c>
      <c r="C14" s="11" t="s">
        <v>1951</v>
      </c>
      <c r="D14" s="6">
        <v>787</v>
      </c>
      <c r="F14" s="1" t="s">
        <v>195</v>
      </c>
    </row>
    <row r="15" spans="1:6" s="1" customFormat="1" ht="21.75" customHeight="1">
      <c r="A15" s="11" t="s">
        <v>1952</v>
      </c>
      <c r="B15" s="6">
        <v>16458</v>
      </c>
      <c r="C15" s="11" t="s">
        <v>1953</v>
      </c>
      <c r="D15" s="6">
        <v>6332</v>
      </c>
      <c r="F15" s="1" t="s">
        <v>196</v>
      </c>
    </row>
    <row r="16" spans="1:6" s="1" customFormat="1" ht="21.75" customHeight="1">
      <c r="A16" s="11" t="s">
        <v>1954</v>
      </c>
      <c r="B16" s="6">
        <v>2572</v>
      </c>
      <c r="C16" s="11" t="s">
        <v>1955</v>
      </c>
      <c r="D16" s="6">
        <v>5650</v>
      </c>
      <c r="F16" s="1" t="s">
        <v>197</v>
      </c>
    </row>
    <row r="17" spans="1:6" s="1" customFormat="1" ht="21.75" customHeight="1">
      <c r="A17" s="11" t="s">
        <v>1956</v>
      </c>
      <c r="B17" s="6">
        <v>0</v>
      </c>
      <c r="C17" s="11" t="s">
        <v>1957</v>
      </c>
      <c r="D17" s="6">
        <v>1876</v>
      </c>
      <c r="F17" s="1" t="s">
        <v>198</v>
      </c>
    </row>
    <row r="18" spans="1:6" s="1" customFormat="1" ht="21.75" customHeight="1">
      <c r="A18" s="11" t="s">
        <v>1958</v>
      </c>
      <c r="B18" s="6">
        <v>108</v>
      </c>
      <c r="C18" s="11" t="s">
        <v>1959</v>
      </c>
      <c r="D18" s="6">
        <v>170</v>
      </c>
      <c r="F18" s="1" t="s">
        <v>199</v>
      </c>
    </row>
    <row r="19" spans="1:6" s="1" customFormat="1" ht="21.75" customHeight="1">
      <c r="A19" s="11" t="s">
        <v>1960</v>
      </c>
      <c r="B19" s="6">
        <v>0</v>
      </c>
      <c r="C19" s="11" t="s">
        <v>1961</v>
      </c>
      <c r="D19" s="6">
        <v>22013</v>
      </c>
      <c r="F19" s="1" t="s">
        <v>200</v>
      </c>
    </row>
    <row r="20" spans="1:6" s="1" customFormat="1" ht="21.75" customHeight="1">
      <c r="A20" s="11" t="s">
        <v>1962</v>
      </c>
      <c r="B20" s="6">
        <v>643</v>
      </c>
      <c r="C20" s="11" t="s">
        <v>1963</v>
      </c>
      <c r="D20" s="6">
        <v>3374</v>
      </c>
      <c r="F20" s="1" t="s">
        <v>201</v>
      </c>
    </row>
    <row r="21" spans="1:6" s="1" customFormat="1" ht="21.75" customHeight="1">
      <c r="A21" s="11" t="s">
        <v>1964</v>
      </c>
      <c r="B21" s="6">
        <v>11479</v>
      </c>
      <c r="C21" s="11" t="s">
        <v>1965</v>
      </c>
      <c r="D21" s="6">
        <v>112</v>
      </c>
      <c r="F21" s="1" t="s">
        <v>202</v>
      </c>
    </row>
    <row r="22" spans="1:6" s="1" customFormat="1" ht="21.75" customHeight="1">
      <c r="A22" s="11" t="s">
        <v>1966</v>
      </c>
      <c r="B22" s="6">
        <v>18418</v>
      </c>
      <c r="C22" s="11" t="s">
        <v>1967</v>
      </c>
      <c r="D22" s="6">
        <v>941</v>
      </c>
      <c r="F22" s="1" t="s">
        <v>203</v>
      </c>
    </row>
    <row r="23" spans="1:6" s="1" customFormat="1" ht="21.75" customHeight="1">
      <c r="A23" s="11" t="s">
        <v>1968</v>
      </c>
      <c r="B23" s="6">
        <v>21022</v>
      </c>
      <c r="C23" s="11" t="s">
        <v>1969</v>
      </c>
      <c r="D23" s="6">
        <v>56</v>
      </c>
      <c r="F23" s="1" t="s">
        <v>204</v>
      </c>
    </row>
    <row r="24" spans="1:6" s="1" customFormat="1" ht="21.75" customHeight="1">
      <c r="A24" s="11" t="s">
        <v>1970</v>
      </c>
      <c r="B24" s="6">
        <v>2575</v>
      </c>
      <c r="C24" s="11" t="s">
        <v>1971</v>
      </c>
      <c r="D24" s="6">
        <v>2628</v>
      </c>
      <c r="F24" s="1" t="s">
        <v>205</v>
      </c>
    </row>
    <row r="25" spans="1:6" s="1" customFormat="1" ht="21.75" customHeight="1">
      <c r="A25" s="11" t="s">
        <v>1972</v>
      </c>
      <c r="B25" s="6">
        <v>2239</v>
      </c>
      <c r="C25" s="11" t="s">
        <v>1973</v>
      </c>
      <c r="D25" s="6">
        <v>6850</v>
      </c>
      <c r="F25" s="1" t="s">
        <v>206</v>
      </c>
    </row>
    <row r="26" spans="1:6" s="1" customFormat="1" ht="21.75" customHeight="1">
      <c r="A26" s="11" t="s">
        <v>1974</v>
      </c>
      <c r="B26" s="6">
        <v>4272</v>
      </c>
      <c r="C26" s="11" t="s">
        <v>1975</v>
      </c>
      <c r="D26" s="6">
        <v>126</v>
      </c>
      <c r="F26" s="1" t="s">
        <v>207</v>
      </c>
    </row>
    <row r="27" spans="1:6" s="1" customFormat="1" ht="21.75" customHeight="1">
      <c r="A27" s="11" t="s">
        <v>1976</v>
      </c>
      <c r="B27" s="6">
        <v>16387</v>
      </c>
      <c r="C27" s="11" t="s">
        <v>1977</v>
      </c>
      <c r="D27" s="6">
        <v>0</v>
      </c>
      <c r="F27" s="1" t="s">
        <v>208</v>
      </c>
    </row>
    <row r="28" spans="1:6" s="1" customFormat="1" ht="21.75" customHeight="1">
      <c r="A28" s="11" t="s">
        <v>1978</v>
      </c>
      <c r="B28" s="6">
        <v>140</v>
      </c>
      <c r="C28" s="11" t="s">
        <v>1979</v>
      </c>
      <c r="D28" s="6">
        <v>3859</v>
      </c>
      <c r="F28" s="1" t="s">
        <v>210</v>
      </c>
    </row>
    <row r="29" spans="1:6" s="1" customFormat="1" ht="21.75" customHeight="1">
      <c r="A29" s="11" t="s">
        <v>1980</v>
      </c>
      <c r="B29" s="6">
        <v>0</v>
      </c>
      <c r="C29" s="11" t="s">
        <v>1981</v>
      </c>
      <c r="D29" s="6">
        <v>0</v>
      </c>
      <c r="F29" s="1" t="s">
        <v>1982</v>
      </c>
    </row>
    <row r="30" spans="1:6" s="1" customFormat="1" ht="21.75" customHeight="1">
      <c r="A30" s="11" t="s">
        <v>1983</v>
      </c>
      <c r="B30" s="6">
        <v>0</v>
      </c>
      <c r="C30" s="11" t="s">
        <v>1984</v>
      </c>
      <c r="D30" s="6">
        <v>3859</v>
      </c>
      <c r="F30" s="1" t="s">
        <v>1985</v>
      </c>
    </row>
    <row r="31"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1986</v>
      </c>
      <c r="B1" s="2"/>
      <c r="C1" s="2"/>
      <c r="D1" s="2"/>
      <c r="E1" s="2"/>
      <c r="F1" s="2"/>
      <c r="G1" s="2"/>
      <c r="H1" s="2"/>
      <c r="I1" s="2"/>
      <c r="J1" s="2"/>
      <c r="K1" s="2"/>
      <c r="L1" s="2"/>
      <c r="M1" s="2"/>
      <c r="N1" s="2"/>
    </row>
    <row r="2" spans="1:14" s="1" customFormat="1" ht="16.5" customHeight="1">
      <c r="A2" s="3" t="s">
        <v>31</v>
      </c>
      <c r="B2" s="3"/>
      <c r="C2" s="3"/>
      <c r="D2" s="3"/>
      <c r="E2" s="3"/>
      <c r="F2" s="3"/>
      <c r="G2" s="3"/>
      <c r="H2" s="3"/>
      <c r="I2" s="3"/>
      <c r="J2" s="3"/>
      <c r="K2" s="3"/>
      <c r="L2" s="3"/>
      <c r="M2" s="3"/>
      <c r="N2" s="3"/>
    </row>
    <row r="3" spans="1:14" s="1" customFormat="1" ht="16.5" customHeight="1">
      <c r="A3" s="3" t="s">
        <v>93</v>
      </c>
      <c r="B3" s="3"/>
      <c r="C3" s="3"/>
      <c r="D3" s="3"/>
      <c r="E3" s="3"/>
      <c r="F3" s="3"/>
      <c r="G3" s="3"/>
      <c r="H3" s="3"/>
      <c r="I3" s="3"/>
      <c r="J3" s="3"/>
      <c r="K3" s="3"/>
      <c r="L3" s="3"/>
      <c r="M3" s="3"/>
      <c r="N3" s="3"/>
    </row>
    <row r="4" spans="1:14" s="1" customFormat="1" ht="41.25" customHeight="1">
      <c r="A4" s="4" t="s">
        <v>94</v>
      </c>
      <c r="B4" s="4" t="s">
        <v>1987</v>
      </c>
      <c r="C4" s="4" t="s">
        <v>1988</v>
      </c>
      <c r="D4" s="4" t="s">
        <v>1989</v>
      </c>
      <c r="E4" s="4" t="s">
        <v>1990</v>
      </c>
      <c r="F4" s="4" t="s">
        <v>1991</v>
      </c>
      <c r="G4" s="4" t="s">
        <v>1992</v>
      </c>
      <c r="H4" s="4" t="s">
        <v>94</v>
      </c>
      <c r="I4" s="4" t="s">
        <v>1987</v>
      </c>
      <c r="J4" s="4" t="s">
        <v>1988</v>
      </c>
      <c r="K4" s="4" t="s">
        <v>1989</v>
      </c>
      <c r="L4" s="4" t="s">
        <v>1990</v>
      </c>
      <c r="M4" s="4" t="s">
        <v>1991</v>
      </c>
      <c r="N4" s="4" t="s">
        <v>1992</v>
      </c>
    </row>
    <row r="5" spans="1:14" s="1" customFormat="1" ht="15.75" customHeight="1">
      <c r="A5" s="11" t="s">
        <v>98</v>
      </c>
      <c r="B5" s="6">
        <v>51874</v>
      </c>
      <c r="C5" s="6">
        <v>0</v>
      </c>
      <c r="D5" s="6">
        <v>0</v>
      </c>
      <c r="E5" s="6">
        <v>0</v>
      </c>
      <c r="F5" s="6">
        <v>29163</v>
      </c>
      <c r="G5" s="6">
        <v>22711</v>
      </c>
      <c r="H5" s="11" t="s">
        <v>99</v>
      </c>
      <c r="I5" s="6">
        <v>33920</v>
      </c>
      <c r="J5" s="6">
        <v>0</v>
      </c>
      <c r="K5" s="6">
        <v>0</v>
      </c>
      <c r="L5" s="6">
        <v>0</v>
      </c>
      <c r="M5" s="6">
        <v>16988</v>
      </c>
      <c r="N5" s="6">
        <v>16932</v>
      </c>
    </row>
    <row r="6" spans="1:14" s="1" customFormat="1" ht="15.75" customHeight="1">
      <c r="A6" s="11" t="s">
        <v>100</v>
      </c>
      <c r="B6" s="6">
        <v>12844</v>
      </c>
      <c r="C6" s="6">
        <v>0</v>
      </c>
      <c r="D6" s="6">
        <v>0</v>
      </c>
      <c r="E6" s="6">
        <v>0</v>
      </c>
      <c r="F6" s="6">
        <v>7578</v>
      </c>
      <c r="G6" s="6">
        <v>5266</v>
      </c>
      <c r="H6" s="11" t="s">
        <v>101</v>
      </c>
      <c r="I6" s="6">
        <v>0</v>
      </c>
      <c r="J6" s="6">
        <v>0</v>
      </c>
      <c r="K6" s="6">
        <v>0</v>
      </c>
      <c r="L6" s="6">
        <v>0</v>
      </c>
      <c r="M6" s="6">
        <v>0</v>
      </c>
      <c r="N6" s="6">
        <v>0</v>
      </c>
    </row>
    <row r="7" spans="1:14" s="1" customFormat="1" ht="15.75" customHeight="1">
      <c r="A7" s="11" t="s">
        <v>102</v>
      </c>
      <c r="B7" s="6">
        <v>3230</v>
      </c>
      <c r="C7" s="6">
        <v>0</v>
      </c>
      <c r="D7" s="6">
        <v>0</v>
      </c>
      <c r="E7" s="6">
        <v>0</v>
      </c>
      <c r="F7" s="6">
        <v>1751</v>
      </c>
      <c r="G7" s="6">
        <v>1479</v>
      </c>
      <c r="H7" s="11" t="s">
        <v>103</v>
      </c>
      <c r="I7" s="6">
        <v>0</v>
      </c>
      <c r="J7" s="6">
        <v>0</v>
      </c>
      <c r="K7" s="6">
        <v>0</v>
      </c>
      <c r="L7" s="6">
        <v>0</v>
      </c>
      <c r="M7" s="6">
        <v>0</v>
      </c>
      <c r="N7" s="6">
        <v>0</v>
      </c>
    </row>
    <row r="8" spans="1:14" s="1" customFormat="1" ht="15.75" customHeight="1">
      <c r="A8" s="11" t="s">
        <v>104</v>
      </c>
      <c r="B8" s="6">
        <v>1011</v>
      </c>
      <c r="C8" s="6">
        <v>0</v>
      </c>
      <c r="D8" s="6">
        <v>0</v>
      </c>
      <c r="E8" s="6">
        <v>0</v>
      </c>
      <c r="F8" s="6">
        <v>544</v>
      </c>
      <c r="G8" s="6">
        <v>467</v>
      </c>
      <c r="H8" s="11" t="s">
        <v>105</v>
      </c>
      <c r="I8" s="6">
        <v>11597</v>
      </c>
      <c r="J8" s="6">
        <v>0</v>
      </c>
      <c r="K8" s="6">
        <v>0</v>
      </c>
      <c r="L8" s="6">
        <v>0</v>
      </c>
      <c r="M8" s="6">
        <v>11597</v>
      </c>
      <c r="N8" s="6">
        <v>0</v>
      </c>
    </row>
    <row r="9" spans="1:14" s="1" customFormat="1" ht="15.75" customHeight="1">
      <c r="A9" s="11" t="s">
        <v>106</v>
      </c>
      <c r="B9" s="6">
        <v>409</v>
      </c>
      <c r="C9" s="6">
        <v>0</v>
      </c>
      <c r="D9" s="6">
        <v>0</v>
      </c>
      <c r="E9" s="6">
        <v>0</v>
      </c>
      <c r="F9" s="6">
        <v>249</v>
      </c>
      <c r="G9" s="6">
        <v>160</v>
      </c>
      <c r="H9" s="11" t="s">
        <v>107</v>
      </c>
      <c r="I9" s="6">
        <v>71605</v>
      </c>
      <c r="J9" s="6">
        <v>0</v>
      </c>
      <c r="K9" s="6">
        <v>0</v>
      </c>
      <c r="L9" s="6">
        <v>0</v>
      </c>
      <c r="M9" s="6">
        <v>23781</v>
      </c>
      <c r="N9" s="6">
        <v>47824</v>
      </c>
    </row>
    <row r="10" spans="1:14" s="1" customFormat="1" ht="15.75" customHeight="1">
      <c r="A10" s="11" t="s">
        <v>108</v>
      </c>
      <c r="B10" s="6">
        <v>1573</v>
      </c>
      <c r="C10" s="6">
        <v>0</v>
      </c>
      <c r="D10" s="6">
        <v>0</v>
      </c>
      <c r="E10" s="6">
        <v>0</v>
      </c>
      <c r="F10" s="6">
        <v>928</v>
      </c>
      <c r="G10" s="6">
        <v>645</v>
      </c>
      <c r="H10" s="11" t="s">
        <v>109</v>
      </c>
      <c r="I10" s="6">
        <v>640</v>
      </c>
      <c r="J10" s="6">
        <v>0</v>
      </c>
      <c r="K10" s="6">
        <v>0</v>
      </c>
      <c r="L10" s="6">
        <v>0</v>
      </c>
      <c r="M10" s="6">
        <v>640</v>
      </c>
      <c r="N10" s="6">
        <v>0</v>
      </c>
    </row>
    <row r="11" spans="1:14" s="1" customFormat="1" ht="15.75" customHeight="1">
      <c r="A11" s="11" t="s">
        <v>110</v>
      </c>
      <c r="B11" s="6">
        <v>777</v>
      </c>
      <c r="C11" s="6">
        <v>0</v>
      </c>
      <c r="D11" s="6">
        <v>0</v>
      </c>
      <c r="E11" s="6">
        <v>0</v>
      </c>
      <c r="F11" s="6">
        <v>622</v>
      </c>
      <c r="G11" s="6">
        <v>155</v>
      </c>
      <c r="H11" s="11" t="s">
        <v>111</v>
      </c>
      <c r="I11" s="6">
        <v>9280</v>
      </c>
      <c r="J11" s="6">
        <v>0</v>
      </c>
      <c r="K11" s="6">
        <v>0</v>
      </c>
      <c r="L11" s="6">
        <v>0</v>
      </c>
      <c r="M11" s="6">
        <v>9280</v>
      </c>
      <c r="N11" s="6">
        <v>0</v>
      </c>
    </row>
    <row r="12" spans="1:14" s="1" customFormat="1" ht="15.75" customHeight="1">
      <c r="A12" s="11" t="s">
        <v>112</v>
      </c>
      <c r="B12" s="6">
        <v>382</v>
      </c>
      <c r="C12" s="6">
        <v>0</v>
      </c>
      <c r="D12" s="6">
        <v>0</v>
      </c>
      <c r="E12" s="6">
        <v>0</v>
      </c>
      <c r="F12" s="6">
        <v>306</v>
      </c>
      <c r="G12" s="6">
        <v>76</v>
      </c>
      <c r="H12" s="11" t="s">
        <v>113</v>
      </c>
      <c r="I12" s="6">
        <v>51776</v>
      </c>
      <c r="J12" s="6">
        <v>0</v>
      </c>
      <c r="K12" s="6">
        <v>0</v>
      </c>
      <c r="L12" s="6">
        <v>0</v>
      </c>
      <c r="M12" s="6">
        <v>31766</v>
      </c>
      <c r="N12" s="6">
        <v>20010</v>
      </c>
    </row>
    <row r="13" spans="1:14" s="1" customFormat="1" ht="15.75" customHeight="1">
      <c r="A13" s="11" t="s">
        <v>114</v>
      </c>
      <c r="B13" s="6">
        <v>890</v>
      </c>
      <c r="C13" s="6">
        <v>0</v>
      </c>
      <c r="D13" s="6">
        <v>0</v>
      </c>
      <c r="E13" s="6">
        <v>0</v>
      </c>
      <c r="F13" s="6">
        <v>623</v>
      </c>
      <c r="G13" s="6">
        <v>267</v>
      </c>
      <c r="H13" s="11" t="s">
        <v>115</v>
      </c>
      <c r="I13" s="6">
        <v>42215</v>
      </c>
      <c r="J13" s="6">
        <v>0</v>
      </c>
      <c r="K13" s="6">
        <v>0</v>
      </c>
      <c r="L13" s="6">
        <v>0</v>
      </c>
      <c r="M13" s="6">
        <v>19461</v>
      </c>
      <c r="N13" s="6">
        <v>22754</v>
      </c>
    </row>
    <row r="14" spans="1:14" s="1" customFormat="1" ht="15.75" customHeight="1">
      <c r="A14" s="11" t="s">
        <v>116</v>
      </c>
      <c r="B14" s="6">
        <v>12872</v>
      </c>
      <c r="C14" s="6">
        <v>0</v>
      </c>
      <c r="D14" s="6">
        <v>0</v>
      </c>
      <c r="E14" s="6">
        <v>0</v>
      </c>
      <c r="F14" s="6">
        <v>6977</v>
      </c>
      <c r="G14" s="6">
        <v>5895</v>
      </c>
      <c r="H14" s="11" t="s">
        <v>117</v>
      </c>
      <c r="I14" s="6">
        <v>7343</v>
      </c>
      <c r="J14" s="6">
        <v>0</v>
      </c>
      <c r="K14" s="6">
        <v>0</v>
      </c>
      <c r="L14" s="6">
        <v>0</v>
      </c>
      <c r="M14" s="6">
        <v>5033</v>
      </c>
      <c r="N14" s="6">
        <v>2310</v>
      </c>
    </row>
    <row r="15" spans="1:14" s="1" customFormat="1" ht="15.75" customHeight="1">
      <c r="A15" s="11" t="s">
        <v>118</v>
      </c>
      <c r="B15" s="6">
        <v>704</v>
      </c>
      <c r="C15" s="6">
        <v>0</v>
      </c>
      <c r="D15" s="6">
        <v>0</v>
      </c>
      <c r="E15" s="6">
        <v>0</v>
      </c>
      <c r="F15" s="6">
        <v>382</v>
      </c>
      <c r="G15" s="6">
        <v>322</v>
      </c>
      <c r="H15" s="11" t="s">
        <v>119</v>
      </c>
      <c r="I15" s="6">
        <v>8662</v>
      </c>
      <c r="J15" s="6">
        <v>0</v>
      </c>
      <c r="K15" s="6">
        <v>0</v>
      </c>
      <c r="L15" s="6">
        <v>0</v>
      </c>
      <c r="M15" s="6">
        <v>8662</v>
      </c>
      <c r="N15" s="6">
        <v>0</v>
      </c>
    </row>
    <row r="16" spans="1:14" s="1" customFormat="1" ht="15.75" customHeight="1">
      <c r="A16" s="11" t="s">
        <v>120</v>
      </c>
      <c r="B16" s="6">
        <v>9093</v>
      </c>
      <c r="C16" s="6">
        <v>0</v>
      </c>
      <c r="D16" s="6">
        <v>0</v>
      </c>
      <c r="E16" s="6">
        <v>0</v>
      </c>
      <c r="F16" s="6">
        <v>4533</v>
      </c>
      <c r="G16" s="6">
        <v>4560</v>
      </c>
      <c r="H16" s="11" t="s">
        <v>121</v>
      </c>
      <c r="I16" s="6">
        <v>53235</v>
      </c>
      <c r="J16" s="6">
        <v>0</v>
      </c>
      <c r="K16" s="6">
        <v>0</v>
      </c>
      <c r="L16" s="6">
        <v>0</v>
      </c>
      <c r="M16" s="6">
        <v>14141</v>
      </c>
      <c r="N16" s="6">
        <v>39094</v>
      </c>
    </row>
    <row r="17" spans="1:14" s="1" customFormat="1" ht="15.75" customHeight="1">
      <c r="A17" s="11" t="s">
        <v>122</v>
      </c>
      <c r="B17" s="6">
        <v>7525</v>
      </c>
      <c r="C17" s="6">
        <v>0</v>
      </c>
      <c r="D17" s="6">
        <v>0</v>
      </c>
      <c r="E17" s="6">
        <v>0</v>
      </c>
      <c r="F17" s="6">
        <v>4364</v>
      </c>
      <c r="G17" s="6">
        <v>3161</v>
      </c>
      <c r="H17" s="11" t="s">
        <v>123</v>
      </c>
      <c r="I17" s="6">
        <v>10484</v>
      </c>
      <c r="J17" s="6">
        <v>0</v>
      </c>
      <c r="K17" s="6">
        <v>0</v>
      </c>
      <c r="L17" s="6">
        <v>0</v>
      </c>
      <c r="M17" s="6">
        <v>5484</v>
      </c>
      <c r="N17" s="6">
        <v>5000</v>
      </c>
    </row>
    <row r="18" spans="1:14" s="1" customFormat="1" ht="15.75" customHeight="1">
      <c r="A18" s="11" t="s">
        <v>124</v>
      </c>
      <c r="B18" s="6">
        <v>504</v>
      </c>
      <c r="C18" s="6">
        <v>0</v>
      </c>
      <c r="D18" s="6">
        <v>0</v>
      </c>
      <c r="E18" s="6">
        <v>0</v>
      </c>
      <c r="F18" s="6">
        <v>273</v>
      </c>
      <c r="G18" s="6">
        <v>231</v>
      </c>
      <c r="H18" s="11" t="s">
        <v>125</v>
      </c>
      <c r="I18" s="6">
        <v>2153</v>
      </c>
      <c r="J18" s="6">
        <v>0</v>
      </c>
      <c r="K18" s="6">
        <v>0</v>
      </c>
      <c r="L18" s="6">
        <v>0</v>
      </c>
      <c r="M18" s="6">
        <v>2153</v>
      </c>
      <c r="N18" s="6">
        <v>0</v>
      </c>
    </row>
    <row r="19" spans="1:14" s="1" customFormat="1" ht="15" customHeight="1">
      <c r="A19" s="11" t="s">
        <v>126</v>
      </c>
      <c r="B19" s="6">
        <v>60</v>
      </c>
      <c r="C19" s="6">
        <v>0</v>
      </c>
      <c r="D19" s="6">
        <v>0</v>
      </c>
      <c r="E19" s="6">
        <v>0</v>
      </c>
      <c r="F19" s="6">
        <v>0</v>
      </c>
      <c r="G19" s="6">
        <v>60</v>
      </c>
      <c r="H19" s="11" t="s">
        <v>127</v>
      </c>
      <c r="I19" s="6">
        <v>3519</v>
      </c>
      <c r="J19" s="6">
        <v>0</v>
      </c>
      <c r="K19" s="6">
        <v>0</v>
      </c>
      <c r="L19" s="6">
        <v>0</v>
      </c>
      <c r="M19" s="6">
        <v>3519</v>
      </c>
      <c r="N19" s="6">
        <v>0</v>
      </c>
    </row>
    <row r="20" spans="1:14" s="1" customFormat="1" ht="15.75" customHeight="1">
      <c r="A20" s="11" t="s">
        <v>128</v>
      </c>
      <c r="B20" s="6">
        <v>0</v>
      </c>
      <c r="C20" s="6">
        <v>0</v>
      </c>
      <c r="D20" s="6">
        <v>0</v>
      </c>
      <c r="E20" s="6">
        <v>0</v>
      </c>
      <c r="F20" s="6">
        <v>0</v>
      </c>
      <c r="G20" s="6">
        <v>0</v>
      </c>
      <c r="H20" s="11" t="s">
        <v>129</v>
      </c>
      <c r="I20" s="6">
        <v>56</v>
      </c>
      <c r="J20" s="6">
        <v>0</v>
      </c>
      <c r="K20" s="6">
        <v>0</v>
      </c>
      <c r="L20" s="6">
        <v>0</v>
      </c>
      <c r="M20" s="6">
        <v>56</v>
      </c>
      <c r="N20" s="6">
        <v>0</v>
      </c>
    </row>
    <row r="21" spans="1:14" s="1" customFormat="1" ht="15.75" customHeight="1">
      <c r="A21" s="11" t="s">
        <v>130</v>
      </c>
      <c r="B21" s="6">
        <v>30813</v>
      </c>
      <c r="C21" s="6">
        <v>0</v>
      </c>
      <c r="D21" s="6">
        <v>0</v>
      </c>
      <c r="E21" s="6">
        <v>0</v>
      </c>
      <c r="F21" s="6">
        <v>16713</v>
      </c>
      <c r="G21" s="6">
        <v>14100</v>
      </c>
      <c r="H21" s="11" t="s">
        <v>131</v>
      </c>
      <c r="I21" s="6">
        <v>0</v>
      </c>
      <c r="J21" s="6">
        <v>0</v>
      </c>
      <c r="K21" s="6">
        <v>0</v>
      </c>
      <c r="L21" s="6">
        <v>0</v>
      </c>
      <c r="M21" s="6">
        <v>0</v>
      </c>
      <c r="N21" s="6">
        <v>0</v>
      </c>
    </row>
    <row r="22" spans="1:14" s="1" customFormat="1" ht="15.75" customHeight="1">
      <c r="A22" s="11" t="s">
        <v>132</v>
      </c>
      <c r="B22" s="6">
        <v>2632</v>
      </c>
      <c r="C22" s="6">
        <v>0</v>
      </c>
      <c r="D22" s="6">
        <v>0</v>
      </c>
      <c r="E22" s="6">
        <v>0</v>
      </c>
      <c r="F22" s="6">
        <v>1427</v>
      </c>
      <c r="G22" s="6">
        <v>1205</v>
      </c>
      <c r="H22" s="11" t="s">
        <v>133</v>
      </c>
      <c r="I22" s="6">
        <v>3961</v>
      </c>
      <c r="J22" s="6">
        <v>0</v>
      </c>
      <c r="K22" s="6">
        <v>0</v>
      </c>
      <c r="L22" s="6">
        <v>0</v>
      </c>
      <c r="M22" s="6">
        <v>3961</v>
      </c>
      <c r="N22" s="6">
        <v>0</v>
      </c>
    </row>
    <row r="23" spans="1:14" s="1" customFormat="1" ht="15.75" customHeight="1">
      <c r="A23" s="11" t="s">
        <v>134</v>
      </c>
      <c r="B23" s="6">
        <v>15130</v>
      </c>
      <c r="C23" s="6">
        <v>0</v>
      </c>
      <c r="D23" s="6">
        <v>0</v>
      </c>
      <c r="E23" s="6">
        <v>0</v>
      </c>
      <c r="F23" s="6">
        <v>8200</v>
      </c>
      <c r="G23" s="6">
        <v>6930</v>
      </c>
      <c r="H23" s="11" t="s">
        <v>135</v>
      </c>
      <c r="I23" s="6">
        <v>18534</v>
      </c>
      <c r="J23" s="6">
        <v>0</v>
      </c>
      <c r="K23" s="6">
        <v>0</v>
      </c>
      <c r="L23" s="6">
        <v>0</v>
      </c>
      <c r="M23" s="6">
        <v>18534</v>
      </c>
      <c r="N23" s="6">
        <v>0</v>
      </c>
    </row>
    <row r="24" spans="1:14" s="1" customFormat="1" ht="15.75" customHeight="1">
      <c r="A24" s="11" t="s">
        <v>136</v>
      </c>
      <c r="B24" s="6">
        <v>2733</v>
      </c>
      <c r="C24" s="6">
        <v>0</v>
      </c>
      <c r="D24" s="6">
        <v>0</v>
      </c>
      <c r="E24" s="6">
        <v>0</v>
      </c>
      <c r="F24" s="6">
        <v>1481</v>
      </c>
      <c r="G24" s="6">
        <v>1252</v>
      </c>
      <c r="H24" s="11" t="s">
        <v>137</v>
      </c>
      <c r="I24" s="6">
        <v>683</v>
      </c>
      <c r="J24" s="6">
        <v>0</v>
      </c>
      <c r="K24" s="6">
        <v>0</v>
      </c>
      <c r="L24" s="6">
        <v>0</v>
      </c>
      <c r="M24" s="6">
        <v>683</v>
      </c>
      <c r="N24" s="6">
        <v>0</v>
      </c>
    </row>
    <row r="25" spans="1:14" s="1" customFormat="1" ht="15.75" customHeight="1">
      <c r="A25" s="11" t="s">
        <v>138</v>
      </c>
      <c r="B25" s="6">
        <v>0</v>
      </c>
      <c r="C25" s="6">
        <v>0</v>
      </c>
      <c r="D25" s="6">
        <v>0</v>
      </c>
      <c r="E25" s="6">
        <v>0</v>
      </c>
      <c r="F25" s="6">
        <v>0</v>
      </c>
      <c r="G25" s="6">
        <v>0</v>
      </c>
      <c r="H25" s="11" t="s">
        <v>1993</v>
      </c>
      <c r="I25" s="6">
        <v>0</v>
      </c>
      <c r="J25" s="6">
        <v>0</v>
      </c>
      <c r="K25" s="6">
        <v>0</v>
      </c>
      <c r="L25" s="6">
        <v>0</v>
      </c>
      <c r="M25" s="6">
        <v>0</v>
      </c>
      <c r="N25" s="6">
        <v>0</v>
      </c>
    </row>
    <row r="26" spans="1:14" s="1" customFormat="1" ht="15.75" customHeight="1">
      <c r="A26" s="11" t="s">
        <v>140</v>
      </c>
      <c r="B26" s="6">
        <v>8030</v>
      </c>
      <c r="C26" s="6">
        <v>0</v>
      </c>
      <c r="D26" s="6">
        <v>0</v>
      </c>
      <c r="E26" s="6">
        <v>0</v>
      </c>
      <c r="F26" s="6">
        <v>3717</v>
      </c>
      <c r="G26" s="6">
        <v>4313</v>
      </c>
      <c r="H26" s="11" t="s">
        <v>1994</v>
      </c>
      <c r="I26" s="6">
        <v>4445</v>
      </c>
      <c r="J26" s="6">
        <v>0</v>
      </c>
      <c r="K26" s="6">
        <v>0</v>
      </c>
      <c r="L26" s="6">
        <v>0</v>
      </c>
      <c r="M26" s="6">
        <v>4445</v>
      </c>
      <c r="N26" s="6">
        <v>0</v>
      </c>
    </row>
    <row r="27" spans="1:14" s="1" customFormat="1" ht="15.75" customHeight="1">
      <c r="A27" s="11" t="s">
        <v>142</v>
      </c>
      <c r="B27" s="6">
        <v>2288</v>
      </c>
      <c r="C27" s="6">
        <v>0</v>
      </c>
      <c r="D27" s="6">
        <v>0</v>
      </c>
      <c r="E27" s="6">
        <v>0</v>
      </c>
      <c r="F27" s="6">
        <v>1888</v>
      </c>
      <c r="G27" s="6">
        <v>400</v>
      </c>
      <c r="H27" s="11" t="s">
        <v>1995</v>
      </c>
      <c r="I27" s="6">
        <v>0</v>
      </c>
      <c r="J27" s="6">
        <v>0</v>
      </c>
      <c r="K27" s="6">
        <v>0</v>
      </c>
      <c r="L27" s="6">
        <v>0</v>
      </c>
      <c r="M27" s="6">
        <v>0</v>
      </c>
      <c r="N27" s="6">
        <v>0</v>
      </c>
    </row>
    <row r="28" spans="1:14" s="1" customFormat="1" ht="15.75" customHeight="1">
      <c r="A28" s="53"/>
      <c r="B28" s="42"/>
      <c r="C28" s="42"/>
      <c r="D28" s="53"/>
      <c r="E28" s="42"/>
      <c r="F28" s="53"/>
      <c r="G28" s="53"/>
      <c r="H28" s="52"/>
      <c r="I28" s="42"/>
      <c r="J28" s="42"/>
      <c r="K28" s="42"/>
      <c r="L28" s="42"/>
      <c r="M28" s="42"/>
      <c r="N28" s="42"/>
    </row>
    <row r="29" spans="1:14" s="1" customFormat="1" ht="15.75" customHeight="1">
      <c r="A29" s="53"/>
      <c r="B29" s="42"/>
      <c r="C29" s="42"/>
      <c r="D29" s="42"/>
      <c r="E29" s="42"/>
      <c r="F29" s="42"/>
      <c r="G29" s="42"/>
      <c r="H29" s="11"/>
      <c r="I29" s="42"/>
      <c r="J29" s="42"/>
      <c r="K29" s="42"/>
      <c r="L29" s="42"/>
      <c r="M29" s="42"/>
      <c r="N29" s="42"/>
    </row>
    <row r="30" spans="1:14" s="1" customFormat="1" ht="15.75" customHeight="1">
      <c r="A30" s="11"/>
      <c r="B30" s="42"/>
      <c r="C30" s="42"/>
      <c r="D30" s="42"/>
      <c r="E30" s="42"/>
      <c r="F30" s="42"/>
      <c r="G30" s="42"/>
      <c r="H30" s="11"/>
      <c r="I30" s="42"/>
      <c r="J30" s="42"/>
      <c r="K30" s="42"/>
      <c r="L30" s="42"/>
      <c r="M30" s="42"/>
      <c r="N30" s="42"/>
    </row>
    <row r="31" spans="1:14" s="1" customFormat="1" ht="15.75" customHeight="1">
      <c r="A31" s="11"/>
      <c r="B31" s="42"/>
      <c r="C31" s="42"/>
      <c r="D31" s="42"/>
      <c r="E31" s="42"/>
      <c r="F31" s="42"/>
      <c r="G31" s="42"/>
      <c r="H31" s="11"/>
      <c r="I31" s="42"/>
      <c r="J31" s="42"/>
      <c r="K31" s="42"/>
      <c r="L31" s="42"/>
      <c r="M31" s="42"/>
      <c r="N31" s="42"/>
    </row>
    <row r="32" spans="1:14" s="1" customFormat="1" ht="15.75" customHeight="1">
      <c r="A32" s="11"/>
      <c r="B32" s="42"/>
      <c r="C32" s="42"/>
      <c r="D32" s="42"/>
      <c r="E32" s="42"/>
      <c r="F32" s="42"/>
      <c r="G32" s="42"/>
      <c r="H32" s="11"/>
      <c r="I32" s="42"/>
      <c r="J32" s="42"/>
      <c r="K32" s="42"/>
      <c r="L32" s="42"/>
      <c r="M32" s="42"/>
      <c r="N32" s="42"/>
    </row>
    <row r="33" spans="1:14" s="1" customFormat="1" ht="15.75" customHeight="1">
      <c r="A33" s="11"/>
      <c r="B33" s="42"/>
      <c r="C33" s="42"/>
      <c r="D33" s="42"/>
      <c r="E33" s="42"/>
      <c r="F33" s="42"/>
      <c r="G33" s="42"/>
      <c r="H33" s="11"/>
      <c r="I33" s="42"/>
      <c r="J33" s="42"/>
      <c r="K33" s="42"/>
      <c r="L33" s="42"/>
      <c r="M33" s="42"/>
      <c r="N33" s="42"/>
    </row>
    <row r="34" spans="1:14" s="1" customFormat="1" ht="15.75" customHeight="1">
      <c r="A34" s="11"/>
      <c r="B34" s="42"/>
      <c r="C34" s="42"/>
      <c r="D34" s="42"/>
      <c r="E34" s="42"/>
      <c r="F34" s="42"/>
      <c r="G34" s="42"/>
      <c r="H34" s="11"/>
      <c r="I34" s="42"/>
      <c r="J34" s="42"/>
      <c r="K34" s="42"/>
      <c r="L34" s="42"/>
      <c r="M34" s="42"/>
      <c r="N34" s="42"/>
    </row>
    <row r="35" spans="1:14" s="1" customFormat="1" ht="15.75" customHeight="1">
      <c r="A35" s="11"/>
      <c r="B35" s="42"/>
      <c r="C35" s="42"/>
      <c r="D35" s="42"/>
      <c r="E35" s="42"/>
      <c r="F35" s="42"/>
      <c r="G35" s="42"/>
      <c r="H35" s="11"/>
      <c r="I35" s="42"/>
      <c r="J35" s="42"/>
      <c r="K35" s="42"/>
      <c r="L35" s="42"/>
      <c r="M35" s="42"/>
      <c r="N35" s="42"/>
    </row>
    <row r="36" spans="1:14" s="1" customFormat="1" ht="15.75" customHeight="1">
      <c r="A36" s="11"/>
      <c r="B36" s="42"/>
      <c r="C36" s="42"/>
      <c r="D36" s="42"/>
      <c r="E36" s="42"/>
      <c r="F36" s="42"/>
      <c r="G36" s="42"/>
      <c r="H36" s="11"/>
      <c r="I36" s="42"/>
      <c r="J36" s="42"/>
      <c r="K36" s="42"/>
      <c r="L36" s="42"/>
      <c r="M36" s="42"/>
      <c r="N36" s="42"/>
    </row>
    <row r="37" spans="1:14" s="1" customFormat="1" ht="15.75" customHeight="1">
      <c r="A37" s="11"/>
      <c r="B37" s="42"/>
      <c r="C37" s="42"/>
      <c r="D37" s="42"/>
      <c r="E37" s="42"/>
      <c r="F37" s="42"/>
      <c r="G37" s="42"/>
      <c r="H37" s="11"/>
      <c r="I37" s="42"/>
      <c r="J37" s="42"/>
      <c r="K37" s="42"/>
      <c r="L37" s="42"/>
      <c r="M37" s="42"/>
      <c r="N37" s="42"/>
    </row>
    <row r="38" spans="1:14" s="1" customFormat="1" ht="15.75" customHeight="1">
      <c r="A38" s="11"/>
      <c r="B38" s="42"/>
      <c r="C38" s="42"/>
      <c r="D38" s="42"/>
      <c r="E38" s="42"/>
      <c r="F38" s="42"/>
      <c r="G38" s="42"/>
      <c r="H38" s="11"/>
      <c r="I38" s="42"/>
      <c r="J38" s="42"/>
      <c r="K38" s="42"/>
      <c r="L38" s="42"/>
      <c r="M38" s="42"/>
      <c r="N38" s="42"/>
    </row>
    <row r="39" spans="1:14" s="1" customFormat="1" ht="15.75" customHeight="1">
      <c r="A39" s="11"/>
      <c r="B39" s="42"/>
      <c r="C39" s="42"/>
      <c r="D39" s="42"/>
      <c r="E39" s="42"/>
      <c r="F39" s="42"/>
      <c r="G39" s="42"/>
      <c r="H39" s="11"/>
      <c r="I39" s="42"/>
      <c r="J39" s="42"/>
      <c r="K39" s="42"/>
      <c r="L39" s="42"/>
      <c r="M39" s="42"/>
      <c r="N39" s="42"/>
    </row>
    <row r="40" spans="1:14" s="1" customFormat="1" ht="15.75" customHeight="1">
      <c r="A40" s="4" t="s">
        <v>145</v>
      </c>
      <c r="B40" s="6">
        <v>82687</v>
      </c>
      <c r="C40" s="6">
        <v>0</v>
      </c>
      <c r="D40" s="6">
        <v>0</v>
      </c>
      <c r="E40" s="6">
        <v>0</v>
      </c>
      <c r="F40" s="6">
        <v>45876</v>
      </c>
      <c r="G40" s="6">
        <v>36811</v>
      </c>
      <c r="H40" s="4" t="s">
        <v>146</v>
      </c>
      <c r="I40" s="6">
        <v>334108</v>
      </c>
      <c r="J40" s="6">
        <v>0</v>
      </c>
      <c r="K40" s="6">
        <v>0</v>
      </c>
      <c r="L40" s="6">
        <v>0</v>
      </c>
      <c r="M40" s="6">
        <v>180184</v>
      </c>
      <c r="N40" s="6">
        <v>153924</v>
      </c>
    </row>
    <row r="41" s="1" customFormat="1" ht="1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1996</v>
      </c>
      <c r="B1" s="2"/>
      <c r="C1" s="2"/>
      <c r="D1" s="2"/>
      <c r="E1" s="2"/>
      <c r="F1" s="2"/>
      <c r="G1" s="2"/>
      <c r="H1" s="2"/>
    </row>
    <row r="2" spans="1:8" s="1" customFormat="1" ht="17.25" customHeight="1">
      <c r="A2" s="3" t="s">
        <v>33</v>
      </c>
      <c r="B2" s="3"/>
      <c r="C2" s="3"/>
      <c r="D2" s="3"/>
      <c r="E2" s="3"/>
      <c r="F2" s="3"/>
      <c r="G2" s="3"/>
      <c r="H2" s="3"/>
    </row>
    <row r="3" spans="1:8" s="1" customFormat="1" ht="17.25" customHeight="1">
      <c r="A3" s="3" t="s">
        <v>93</v>
      </c>
      <c r="B3" s="3"/>
      <c r="C3" s="3"/>
      <c r="D3" s="3"/>
      <c r="E3" s="3"/>
      <c r="F3" s="3"/>
      <c r="G3" s="3"/>
      <c r="H3" s="3"/>
    </row>
    <row r="4" spans="1:8" s="1" customFormat="1" ht="18.75" customHeight="1">
      <c r="A4" s="4" t="s">
        <v>94</v>
      </c>
      <c r="B4" s="4" t="s">
        <v>1997</v>
      </c>
      <c r="C4" s="4" t="s">
        <v>1998</v>
      </c>
      <c r="D4" s="4" t="s">
        <v>1999</v>
      </c>
      <c r="E4" s="4" t="s">
        <v>94</v>
      </c>
      <c r="F4" s="4" t="s">
        <v>1997</v>
      </c>
      <c r="G4" s="4" t="s">
        <v>1998</v>
      </c>
      <c r="H4" s="4" t="s">
        <v>1999</v>
      </c>
    </row>
    <row r="5" spans="1:8" s="1" customFormat="1" ht="16.5" customHeight="1">
      <c r="A5" s="11" t="s">
        <v>98</v>
      </c>
      <c r="B5" s="6">
        <f aca="true" t="shared" si="0" ref="B5:B27">SUM(C5:D5)</f>
        <v>0</v>
      </c>
      <c r="C5" s="6">
        <v>0</v>
      </c>
      <c r="D5" s="6">
        <v>0</v>
      </c>
      <c r="E5" s="11" t="s">
        <v>99</v>
      </c>
      <c r="F5" s="6">
        <f aca="true" t="shared" si="1" ref="F5:F27">SUM(G5:H5)</f>
        <v>0</v>
      </c>
      <c r="G5" s="6">
        <v>0</v>
      </c>
      <c r="H5" s="6">
        <v>0</v>
      </c>
    </row>
    <row r="6" spans="1:8" s="1" customFormat="1" ht="16.5" customHeight="1">
      <c r="A6" s="11" t="s">
        <v>100</v>
      </c>
      <c r="B6" s="6">
        <f t="shared" si="0"/>
        <v>0</v>
      </c>
      <c r="C6" s="6">
        <v>0</v>
      </c>
      <c r="D6" s="6">
        <v>0</v>
      </c>
      <c r="E6" s="11" t="s">
        <v>101</v>
      </c>
      <c r="F6" s="6">
        <f t="shared" si="1"/>
        <v>0</v>
      </c>
      <c r="G6" s="6">
        <v>0</v>
      </c>
      <c r="H6" s="6">
        <v>0</v>
      </c>
    </row>
    <row r="7" spans="1:8" s="1" customFormat="1" ht="16.5" customHeight="1">
      <c r="A7" s="11" t="s">
        <v>102</v>
      </c>
      <c r="B7" s="6">
        <f t="shared" si="0"/>
        <v>0</v>
      </c>
      <c r="C7" s="6">
        <v>0</v>
      </c>
      <c r="D7" s="6">
        <v>0</v>
      </c>
      <c r="E7" s="11" t="s">
        <v>103</v>
      </c>
      <c r="F7" s="6">
        <f t="shared" si="1"/>
        <v>0</v>
      </c>
      <c r="G7" s="6">
        <v>0</v>
      </c>
      <c r="H7" s="6">
        <v>0</v>
      </c>
    </row>
    <row r="8" spans="1:8" s="1" customFormat="1" ht="16.5" customHeight="1">
      <c r="A8" s="11" t="s">
        <v>104</v>
      </c>
      <c r="B8" s="6">
        <f t="shared" si="0"/>
        <v>0</v>
      </c>
      <c r="C8" s="6">
        <v>0</v>
      </c>
      <c r="D8" s="6">
        <v>0</v>
      </c>
      <c r="E8" s="11" t="s">
        <v>105</v>
      </c>
      <c r="F8" s="6">
        <f t="shared" si="1"/>
        <v>0</v>
      </c>
      <c r="G8" s="6">
        <v>0</v>
      </c>
      <c r="H8" s="6">
        <v>0</v>
      </c>
    </row>
    <row r="9" spans="1:8" s="1" customFormat="1" ht="16.5" customHeight="1">
      <c r="A9" s="11" t="s">
        <v>106</v>
      </c>
      <c r="B9" s="6">
        <f t="shared" si="0"/>
        <v>0</v>
      </c>
      <c r="C9" s="6">
        <v>0</v>
      </c>
      <c r="D9" s="6">
        <v>0</v>
      </c>
      <c r="E9" s="11" t="s">
        <v>107</v>
      </c>
      <c r="F9" s="6">
        <f t="shared" si="1"/>
        <v>0</v>
      </c>
      <c r="G9" s="6">
        <v>0</v>
      </c>
      <c r="H9" s="6">
        <v>0</v>
      </c>
    </row>
    <row r="10" spans="1:8" s="1" customFormat="1" ht="16.5" customHeight="1">
      <c r="A10" s="11" t="s">
        <v>108</v>
      </c>
      <c r="B10" s="6">
        <f t="shared" si="0"/>
        <v>0</v>
      </c>
      <c r="C10" s="6">
        <v>0</v>
      </c>
      <c r="D10" s="6">
        <v>0</v>
      </c>
      <c r="E10" s="11" t="s">
        <v>109</v>
      </c>
      <c r="F10" s="6">
        <f t="shared" si="1"/>
        <v>0</v>
      </c>
      <c r="G10" s="6">
        <v>0</v>
      </c>
      <c r="H10" s="6">
        <v>0</v>
      </c>
    </row>
    <row r="11" spans="1:8" s="1" customFormat="1" ht="16.5" customHeight="1">
      <c r="A11" s="11" t="s">
        <v>110</v>
      </c>
      <c r="B11" s="6">
        <f t="shared" si="0"/>
        <v>0</v>
      </c>
      <c r="C11" s="6">
        <v>0</v>
      </c>
      <c r="D11" s="6">
        <v>0</v>
      </c>
      <c r="E11" s="11" t="s">
        <v>111</v>
      </c>
      <c r="F11" s="6">
        <f t="shared" si="1"/>
        <v>0</v>
      </c>
      <c r="G11" s="6">
        <v>0</v>
      </c>
      <c r="H11" s="6">
        <v>0</v>
      </c>
    </row>
    <row r="12" spans="1:8" s="1" customFormat="1" ht="16.5" customHeight="1">
      <c r="A12" s="11" t="s">
        <v>112</v>
      </c>
      <c r="B12" s="6">
        <f t="shared" si="0"/>
        <v>0</v>
      </c>
      <c r="C12" s="6">
        <v>0</v>
      </c>
      <c r="D12" s="6">
        <v>0</v>
      </c>
      <c r="E12" s="11" t="s">
        <v>113</v>
      </c>
      <c r="F12" s="6">
        <f t="shared" si="1"/>
        <v>0</v>
      </c>
      <c r="G12" s="6">
        <v>0</v>
      </c>
      <c r="H12" s="6">
        <v>0</v>
      </c>
    </row>
    <row r="13" spans="1:8" s="1" customFormat="1" ht="16.5" customHeight="1">
      <c r="A13" s="11" t="s">
        <v>114</v>
      </c>
      <c r="B13" s="6">
        <f t="shared" si="0"/>
        <v>0</v>
      </c>
      <c r="C13" s="6">
        <v>0</v>
      </c>
      <c r="D13" s="6">
        <v>0</v>
      </c>
      <c r="E13" s="11" t="s">
        <v>115</v>
      </c>
      <c r="F13" s="6">
        <f t="shared" si="1"/>
        <v>0</v>
      </c>
      <c r="G13" s="6">
        <v>0</v>
      </c>
      <c r="H13" s="6">
        <v>0</v>
      </c>
    </row>
    <row r="14" spans="1:8" s="1" customFormat="1" ht="16.5" customHeight="1">
      <c r="A14" s="11" t="s">
        <v>116</v>
      </c>
      <c r="B14" s="6">
        <f t="shared" si="0"/>
        <v>0</v>
      </c>
      <c r="C14" s="6">
        <v>0</v>
      </c>
      <c r="D14" s="6">
        <v>0</v>
      </c>
      <c r="E14" s="11" t="s">
        <v>117</v>
      </c>
      <c r="F14" s="6">
        <f t="shared" si="1"/>
        <v>0</v>
      </c>
      <c r="G14" s="6">
        <v>0</v>
      </c>
      <c r="H14" s="6">
        <v>0</v>
      </c>
    </row>
    <row r="15" spans="1:8" s="1" customFormat="1" ht="16.5" customHeight="1">
      <c r="A15" s="11" t="s">
        <v>118</v>
      </c>
      <c r="B15" s="6">
        <f t="shared" si="0"/>
        <v>0</v>
      </c>
      <c r="C15" s="6">
        <v>0</v>
      </c>
      <c r="D15" s="6">
        <v>0</v>
      </c>
      <c r="E15" s="11" t="s">
        <v>119</v>
      </c>
      <c r="F15" s="6">
        <f t="shared" si="1"/>
        <v>0</v>
      </c>
      <c r="G15" s="6">
        <v>0</v>
      </c>
      <c r="H15" s="6">
        <v>0</v>
      </c>
    </row>
    <row r="16" spans="1:8" s="1" customFormat="1" ht="16.5" customHeight="1">
      <c r="A16" s="11" t="s">
        <v>120</v>
      </c>
      <c r="B16" s="6">
        <f t="shared" si="0"/>
        <v>0</v>
      </c>
      <c r="C16" s="6">
        <v>0</v>
      </c>
      <c r="D16" s="6">
        <v>0</v>
      </c>
      <c r="E16" s="11" t="s">
        <v>121</v>
      </c>
      <c r="F16" s="6">
        <f t="shared" si="1"/>
        <v>0</v>
      </c>
      <c r="G16" s="6">
        <v>0</v>
      </c>
      <c r="H16" s="6">
        <v>0</v>
      </c>
    </row>
    <row r="17" spans="1:8" s="1" customFormat="1" ht="16.5" customHeight="1">
      <c r="A17" s="11" t="s">
        <v>122</v>
      </c>
      <c r="B17" s="6">
        <f t="shared" si="0"/>
        <v>0</v>
      </c>
      <c r="C17" s="6">
        <v>0</v>
      </c>
      <c r="D17" s="6">
        <v>0</v>
      </c>
      <c r="E17" s="11" t="s">
        <v>123</v>
      </c>
      <c r="F17" s="6">
        <f t="shared" si="1"/>
        <v>0</v>
      </c>
      <c r="G17" s="6">
        <v>0</v>
      </c>
      <c r="H17" s="6">
        <v>0</v>
      </c>
    </row>
    <row r="18" spans="1:8" s="1" customFormat="1" ht="16.5" customHeight="1">
      <c r="A18" s="11" t="s">
        <v>124</v>
      </c>
      <c r="B18" s="6">
        <f t="shared" si="0"/>
        <v>0</v>
      </c>
      <c r="C18" s="6">
        <v>0</v>
      </c>
      <c r="D18" s="6">
        <v>0</v>
      </c>
      <c r="E18" s="11" t="s">
        <v>125</v>
      </c>
      <c r="F18" s="6">
        <f t="shared" si="1"/>
        <v>0</v>
      </c>
      <c r="G18" s="6">
        <v>0</v>
      </c>
      <c r="H18" s="6">
        <v>0</v>
      </c>
    </row>
    <row r="19" spans="1:8" s="1" customFormat="1" ht="16.5" customHeight="1">
      <c r="A19" s="11" t="s">
        <v>126</v>
      </c>
      <c r="B19" s="6">
        <f t="shared" si="0"/>
        <v>0</v>
      </c>
      <c r="C19" s="6">
        <v>0</v>
      </c>
      <c r="D19" s="6">
        <v>0</v>
      </c>
      <c r="E19" s="11" t="s">
        <v>127</v>
      </c>
      <c r="F19" s="6">
        <f t="shared" si="1"/>
        <v>0</v>
      </c>
      <c r="G19" s="6">
        <v>0</v>
      </c>
      <c r="H19" s="6">
        <v>0</v>
      </c>
    </row>
    <row r="20" spans="1:8" s="1" customFormat="1" ht="16.5" customHeight="1">
      <c r="A20" s="11" t="s">
        <v>128</v>
      </c>
      <c r="B20" s="6">
        <f t="shared" si="0"/>
        <v>0</v>
      </c>
      <c r="C20" s="6">
        <v>0</v>
      </c>
      <c r="D20" s="6">
        <v>0</v>
      </c>
      <c r="E20" s="11" t="s">
        <v>129</v>
      </c>
      <c r="F20" s="6">
        <f t="shared" si="1"/>
        <v>0</v>
      </c>
      <c r="G20" s="6">
        <v>0</v>
      </c>
      <c r="H20" s="6">
        <v>0</v>
      </c>
    </row>
    <row r="21" spans="1:8" s="1" customFormat="1" ht="16.5" customHeight="1">
      <c r="A21" s="11" t="s">
        <v>130</v>
      </c>
      <c r="B21" s="6">
        <f t="shared" si="0"/>
        <v>0</v>
      </c>
      <c r="C21" s="6">
        <v>0</v>
      </c>
      <c r="D21" s="6">
        <v>0</v>
      </c>
      <c r="E21" s="11" t="s">
        <v>131</v>
      </c>
      <c r="F21" s="6">
        <f t="shared" si="1"/>
        <v>0</v>
      </c>
      <c r="G21" s="6">
        <v>0</v>
      </c>
      <c r="H21" s="6">
        <v>0</v>
      </c>
    </row>
    <row r="22" spans="1:8" s="1" customFormat="1" ht="16.5" customHeight="1">
      <c r="A22" s="11" t="s">
        <v>132</v>
      </c>
      <c r="B22" s="6">
        <f t="shared" si="0"/>
        <v>0</v>
      </c>
      <c r="C22" s="6">
        <v>0</v>
      </c>
      <c r="D22" s="6">
        <v>0</v>
      </c>
      <c r="E22" s="11" t="s">
        <v>133</v>
      </c>
      <c r="F22" s="6">
        <f t="shared" si="1"/>
        <v>0</v>
      </c>
      <c r="G22" s="6">
        <v>0</v>
      </c>
      <c r="H22" s="6">
        <v>0</v>
      </c>
    </row>
    <row r="23" spans="1:8" s="1" customFormat="1" ht="16.5" customHeight="1">
      <c r="A23" s="11" t="s">
        <v>134</v>
      </c>
      <c r="B23" s="6">
        <f t="shared" si="0"/>
        <v>0</v>
      </c>
      <c r="C23" s="6">
        <v>0</v>
      </c>
      <c r="D23" s="6">
        <v>0</v>
      </c>
      <c r="E23" s="11" t="s">
        <v>135</v>
      </c>
      <c r="F23" s="6">
        <f t="shared" si="1"/>
        <v>0</v>
      </c>
      <c r="G23" s="6">
        <v>0</v>
      </c>
      <c r="H23" s="6">
        <v>0</v>
      </c>
    </row>
    <row r="24" spans="1:8" s="1" customFormat="1" ht="16.5" customHeight="1">
      <c r="A24" s="11" t="s">
        <v>136</v>
      </c>
      <c r="B24" s="6">
        <f t="shared" si="0"/>
        <v>0</v>
      </c>
      <c r="C24" s="6">
        <v>0</v>
      </c>
      <c r="D24" s="6">
        <v>0</v>
      </c>
      <c r="E24" s="11" t="s">
        <v>137</v>
      </c>
      <c r="F24" s="6">
        <f t="shared" si="1"/>
        <v>0</v>
      </c>
      <c r="G24" s="6">
        <v>0</v>
      </c>
      <c r="H24" s="6">
        <v>0</v>
      </c>
    </row>
    <row r="25" spans="1:8" s="1" customFormat="1" ht="16.5" customHeight="1">
      <c r="A25" s="11" t="s">
        <v>138</v>
      </c>
      <c r="B25" s="6">
        <f t="shared" si="0"/>
        <v>0</v>
      </c>
      <c r="C25" s="6">
        <v>0</v>
      </c>
      <c r="D25" s="6">
        <v>0</v>
      </c>
      <c r="E25" s="11" t="s">
        <v>1993</v>
      </c>
      <c r="F25" s="6">
        <f t="shared" si="1"/>
        <v>0</v>
      </c>
      <c r="G25" s="6">
        <v>0</v>
      </c>
      <c r="H25" s="6">
        <v>0</v>
      </c>
    </row>
    <row r="26" spans="1:8" s="1" customFormat="1" ht="16.5" customHeight="1">
      <c r="A26" s="11" t="s">
        <v>140</v>
      </c>
      <c r="B26" s="6">
        <f t="shared" si="0"/>
        <v>0</v>
      </c>
      <c r="C26" s="6">
        <v>0</v>
      </c>
      <c r="D26" s="6">
        <v>0</v>
      </c>
      <c r="E26" s="11" t="s">
        <v>1994</v>
      </c>
      <c r="F26" s="6">
        <f t="shared" si="1"/>
        <v>0</v>
      </c>
      <c r="G26" s="6">
        <v>0</v>
      </c>
      <c r="H26" s="6">
        <v>0</v>
      </c>
    </row>
    <row r="27" spans="1:8" s="1" customFormat="1" ht="16.5" customHeight="1">
      <c r="A27" s="11" t="s">
        <v>142</v>
      </c>
      <c r="B27" s="6">
        <f t="shared" si="0"/>
        <v>0</v>
      </c>
      <c r="C27" s="6">
        <v>0</v>
      </c>
      <c r="D27" s="6">
        <v>0</v>
      </c>
      <c r="E27" s="11" t="s">
        <v>1995</v>
      </c>
      <c r="F27" s="6">
        <f t="shared" si="1"/>
        <v>0</v>
      </c>
      <c r="G27" s="6">
        <v>0</v>
      </c>
      <c r="H27" s="6">
        <v>0</v>
      </c>
    </row>
    <row r="28" spans="1:13" s="1" customFormat="1" ht="16.5" customHeight="1">
      <c r="A28" s="53"/>
      <c r="B28" s="42"/>
      <c r="C28" s="42"/>
      <c r="D28" s="42"/>
      <c r="E28" s="52"/>
      <c r="F28" s="42"/>
      <c r="G28" s="42"/>
      <c r="H28" s="42"/>
      <c r="I28" s="52"/>
      <c r="J28" s="52"/>
      <c r="K28" s="52"/>
      <c r="L28" s="52"/>
      <c r="M28" s="52"/>
    </row>
    <row r="29" spans="1:8" s="1" customFormat="1" ht="16.5" customHeight="1">
      <c r="A29" s="11"/>
      <c r="B29" s="42"/>
      <c r="C29" s="42"/>
      <c r="D29" s="42"/>
      <c r="E29" s="11"/>
      <c r="F29" s="42"/>
      <c r="G29" s="42"/>
      <c r="H29" s="42"/>
    </row>
    <row r="30" spans="1:8" s="1" customFormat="1" ht="16.5" customHeight="1">
      <c r="A30" s="11"/>
      <c r="B30" s="42"/>
      <c r="C30" s="42"/>
      <c r="D30" s="42"/>
      <c r="E30" s="11"/>
      <c r="F30" s="42"/>
      <c r="G30" s="42"/>
      <c r="H30" s="42"/>
    </row>
    <row r="31" spans="1:8" s="1" customFormat="1" ht="16.5" customHeight="1">
      <c r="A31" s="11"/>
      <c r="B31" s="42"/>
      <c r="C31" s="42"/>
      <c r="D31" s="42"/>
      <c r="E31" s="11"/>
      <c r="F31" s="42"/>
      <c r="G31" s="42"/>
      <c r="H31" s="42"/>
    </row>
    <row r="32" spans="1:8" s="1" customFormat="1" ht="16.5" customHeight="1">
      <c r="A32" s="11"/>
      <c r="B32" s="42"/>
      <c r="C32" s="42"/>
      <c r="D32" s="42"/>
      <c r="E32" s="11"/>
      <c r="F32" s="42"/>
      <c r="G32" s="42"/>
      <c r="H32" s="42"/>
    </row>
    <row r="33" spans="1:8" s="1" customFormat="1" ht="16.5" customHeight="1">
      <c r="A33" s="11"/>
      <c r="B33" s="42"/>
      <c r="C33" s="42"/>
      <c r="D33" s="42"/>
      <c r="E33" s="11"/>
      <c r="F33" s="42"/>
      <c r="G33" s="42"/>
      <c r="H33" s="42"/>
    </row>
    <row r="34" spans="1:8" s="1" customFormat="1" ht="16.5" customHeight="1">
      <c r="A34" s="11"/>
      <c r="B34" s="42"/>
      <c r="C34" s="42"/>
      <c r="D34" s="42"/>
      <c r="E34" s="11"/>
      <c r="F34" s="42"/>
      <c r="G34" s="42"/>
      <c r="H34" s="42"/>
    </row>
    <row r="35" spans="1:8" s="1" customFormat="1" ht="16.5" customHeight="1">
      <c r="A35" s="11"/>
      <c r="B35" s="42"/>
      <c r="C35" s="42"/>
      <c r="D35" s="42"/>
      <c r="E35" s="11"/>
      <c r="F35" s="42"/>
      <c r="G35" s="42"/>
      <c r="H35" s="42"/>
    </row>
    <row r="36" spans="1:8" s="1" customFormat="1" ht="16.5" customHeight="1">
      <c r="A36" s="11"/>
      <c r="B36" s="42"/>
      <c r="C36" s="42"/>
      <c r="D36" s="42"/>
      <c r="E36" s="11"/>
      <c r="F36" s="42"/>
      <c r="G36" s="42"/>
      <c r="H36" s="42"/>
    </row>
    <row r="37" spans="1:8" s="1" customFormat="1" ht="16.5" customHeight="1">
      <c r="A37" s="11"/>
      <c r="B37" s="42"/>
      <c r="C37" s="42"/>
      <c r="D37" s="42"/>
      <c r="E37" s="11"/>
      <c r="F37" s="42"/>
      <c r="G37" s="42"/>
      <c r="H37" s="42"/>
    </row>
    <row r="38" spans="1:8" s="1" customFormat="1" ht="16.5" customHeight="1">
      <c r="A38" s="11"/>
      <c r="B38" s="42"/>
      <c r="C38" s="42"/>
      <c r="D38" s="42"/>
      <c r="E38" s="11"/>
      <c r="F38" s="42"/>
      <c r="G38" s="42"/>
      <c r="H38" s="42"/>
    </row>
    <row r="39" spans="1:8" s="1" customFormat="1" ht="16.5" customHeight="1">
      <c r="A39" s="11"/>
      <c r="B39" s="42"/>
      <c r="C39" s="42"/>
      <c r="D39" s="42"/>
      <c r="E39" s="11"/>
      <c r="F39" s="42"/>
      <c r="G39" s="42"/>
      <c r="H39" s="42"/>
    </row>
    <row r="40" spans="1:8" s="1" customFormat="1" ht="16.5" customHeight="1">
      <c r="A40" s="4" t="s">
        <v>145</v>
      </c>
      <c r="B40" s="6">
        <f>B5+B21</f>
        <v>0</v>
      </c>
      <c r="C40" s="6">
        <v>0</v>
      </c>
      <c r="D40" s="6">
        <v>0</v>
      </c>
      <c r="E40" s="4" t="s">
        <v>146</v>
      </c>
      <c r="F40" s="6">
        <f>SUM(G40:H40)</f>
        <v>0</v>
      </c>
      <c r="G40" s="6">
        <v>0</v>
      </c>
      <c r="H40" s="6">
        <v>0</v>
      </c>
    </row>
    <row r="41" s="1" customFormat="1" ht="16.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BQ8"/>
  <sheetViews>
    <sheetView showGridLines="0" showZeros="0" workbookViewId="0" topLeftCell="A1">
      <selection activeCell="A1" sqref="A1:BQ1"/>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0" width="12.75390625" style="0" customWidth="1"/>
    <col min="21"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s="1" customFormat="1" ht="33.75" customHeight="1">
      <c r="A1" s="2" t="s">
        <v>2000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1" customFormat="1" ht="16.5" customHeight="1">
      <c r="A2" s="3" t="s">
        <v>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1" customFormat="1" ht="16.5" customHeight="1">
      <c r="A3" s="3" t="s">
        <v>93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s="1" customFormat="1" ht="16.5" customHeight="1">
      <c r="A4" s="20" t="s">
        <v>2001</v>
      </c>
      <c r="B4" s="4" t="s">
        <v>2002</v>
      </c>
      <c r="C4" s="4"/>
      <c r="D4" s="4"/>
      <c r="E4" s="4"/>
      <c r="F4" s="4"/>
      <c r="G4" s="4"/>
      <c r="H4" s="4"/>
      <c r="I4" s="4"/>
      <c r="J4" s="4"/>
      <c r="K4" s="4"/>
      <c r="L4" s="4"/>
      <c r="M4" s="4"/>
      <c r="N4" s="45"/>
      <c r="O4" s="4" t="s">
        <v>2002</v>
      </c>
      <c r="P4" s="4"/>
      <c r="Q4" s="4"/>
      <c r="R4" s="4"/>
      <c r="S4" s="4"/>
      <c r="T4" s="4"/>
      <c r="U4" s="4"/>
      <c r="V4" s="4"/>
      <c r="W4" s="4"/>
      <c r="X4" s="4"/>
      <c r="Y4" s="4"/>
      <c r="Z4" s="4"/>
      <c r="AA4" s="45"/>
      <c r="AB4" s="4" t="s">
        <v>2002</v>
      </c>
      <c r="AC4" s="10"/>
      <c r="AD4" s="10"/>
      <c r="AE4" s="10"/>
      <c r="AF4" s="10"/>
      <c r="AG4" s="10"/>
      <c r="AH4" s="10"/>
      <c r="AI4" s="10"/>
      <c r="AJ4" s="10"/>
      <c r="AK4" s="10"/>
      <c r="AL4" s="10"/>
      <c r="AM4" s="10"/>
      <c r="AN4" s="10"/>
      <c r="AO4" s="10"/>
      <c r="AP4" s="10"/>
      <c r="AQ4" s="10"/>
      <c r="AR4" s="10"/>
      <c r="AS4" s="117"/>
      <c r="AT4" s="4" t="s">
        <v>2003</v>
      </c>
      <c r="AU4" s="4"/>
      <c r="AV4" s="4"/>
      <c r="AW4" s="4"/>
      <c r="AX4" s="4"/>
      <c r="AY4" s="4"/>
      <c r="AZ4" s="4"/>
      <c r="BA4" s="4"/>
      <c r="BB4" s="4"/>
      <c r="BC4" s="4"/>
      <c r="BD4" s="4"/>
      <c r="BE4" s="104" t="s">
        <v>2004</v>
      </c>
      <c r="BF4" s="4"/>
      <c r="BG4" s="4"/>
      <c r="BH4" s="4"/>
      <c r="BI4" s="4"/>
      <c r="BJ4" s="4"/>
      <c r="BK4" s="4"/>
      <c r="BL4" s="4"/>
      <c r="BM4" s="4"/>
      <c r="BN4" s="4"/>
      <c r="BO4" s="4"/>
      <c r="BP4" s="4"/>
      <c r="BQ4" s="4"/>
    </row>
    <row r="5" spans="1:69" s="1" customFormat="1" ht="16.5" customHeight="1">
      <c r="A5" s="20"/>
      <c r="B5" s="4" t="s">
        <v>2005</v>
      </c>
      <c r="C5" s="4"/>
      <c r="D5" s="4"/>
      <c r="E5" s="4"/>
      <c r="F5" s="4"/>
      <c r="G5" s="4"/>
      <c r="H5" s="4"/>
      <c r="I5" s="4"/>
      <c r="J5" s="4"/>
      <c r="K5" s="4"/>
      <c r="L5" s="4"/>
      <c r="M5" s="4"/>
      <c r="N5" s="4"/>
      <c r="O5" s="35" t="s">
        <v>2005</v>
      </c>
      <c r="P5" s="35"/>
      <c r="Q5" s="35"/>
      <c r="R5" s="35"/>
      <c r="S5" s="35"/>
      <c r="T5" s="35"/>
      <c r="U5" s="106"/>
      <c r="V5" s="35" t="s">
        <v>2006</v>
      </c>
      <c r="W5" s="35"/>
      <c r="X5" s="35"/>
      <c r="Y5" s="35"/>
      <c r="Z5" s="35"/>
      <c r="AA5" s="106"/>
      <c r="AB5" s="4" t="s">
        <v>2006</v>
      </c>
      <c r="AC5" s="4"/>
      <c r="AD5" s="4"/>
      <c r="AE5" s="4"/>
      <c r="AF5" s="4"/>
      <c r="AG5" s="4"/>
      <c r="AH5" s="4"/>
      <c r="AI5" s="4"/>
      <c r="AJ5" s="4"/>
      <c r="AK5" s="4"/>
      <c r="AL5" s="4"/>
      <c r="AM5" s="4"/>
      <c r="AN5" s="4"/>
      <c r="AO5" s="4"/>
      <c r="AP5" s="4"/>
      <c r="AQ5" s="4"/>
      <c r="AR5" s="4"/>
      <c r="AS5" s="45"/>
      <c r="AT5" s="35" t="s">
        <v>2005</v>
      </c>
      <c r="AU5" s="35"/>
      <c r="AV5" s="35"/>
      <c r="AW5" s="35"/>
      <c r="AX5" s="35"/>
      <c r="AY5" s="35"/>
      <c r="AZ5" s="35"/>
      <c r="BA5" s="35"/>
      <c r="BB5" s="35"/>
      <c r="BC5" s="35"/>
      <c r="BD5" s="35"/>
      <c r="BE5" s="104" t="s">
        <v>2006</v>
      </c>
      <c r="BF5" s="4"/>
      <c r="BG5" s="4"/>
      <c r="BH5" s="4"/>
      <c r="BI5" s="4"/>
      <c r="BJ5" s="4"/>
      <c r="BK5" s="4"/>
      <c r="BL5" s="4"/>
      <c r="BM5" s="4"/>
      <c r="BN5" s="4"/>
      <c r="BO5" s="4" t="s">
        <v>2007</v>
      </c>
      <c r="BP5" s="4"/>
      <c r="BQ5" s="4"/>
    </row>
    <row r="6" spans="1:69" s="1" customFormat="1" ht="16.5" customHeight="1">
      <c r="A6" s="20"/>
      <c r="B6" s="20" t="s">
        <v>2008</v>
      </c>
      <c r="C6" s="4" t="s">
        <v>2009</v>
      </c>
      <c r="D6" s="4"/>
      <c r="E6" s="4"/>
      <c r="F6" s="4"/>
      <c r="G6" s="4"/>
      <c r="H6" s="4"/>
      <c r="I6" s="4"/>
      <c r="J6" s="4"/>
      <c r="K6" s="4"/>
      <c r="L6" s="4"/>
      <c r="M6" s="4"/>
      <c r="N6" s="4"/>
      <c r="O6" s="4" t="s">
        <v>2010</v>
      </c>
      <c r="P6" s="4"/>
      <c r="Q6" s="4"/>
      <c r="R6" s="4"/>
      <c r="S6" s="4"/>
      <c r="T6" s="4"/>
      <c r="U6" s="4"/>
      <c r="V6" s="22" t="s">
        <v>2011</v>
      </c>
      <c r="W6" s="22" t="s">
        <v>224</v>
      </c>
      <c r="X6" s="22" t="s">
        <v>253</v>
      </c>
      <c r="Y6" s="22" t="s">
        <v>254</v>
      </c>
      <c r="Z6" s="22" t="s">
        <v>255</v>
      </c>
      <c r="AA6" s="22" t="s">
        <v>268</v>
      </c>
      <c r="AB6" s="22" t="s">
        <v>279</v>
      </c>
      <c r="AC6" s="22" t="s">
        <v>290</v>
      </c>
      <c r="AD6" s="22" t="s">
        <v>296</v>
      </c>
      <c r="AE6" s="22" t="s">
        <v>316</v>
      </c>
      <c r="AF6" s="22" t="s">
        <v>329</v>
      </c>
      <c r="AG6" s="22" t="s">
        <v>345</v>
      </c>
      <c r="AH6" s="22" t="s">
        <v>352</v>
      </c>
      <c r="AI6" s="22" t="s">
        <v>363</v>
      </c>
      <c r="AJ6" s="22" t="s">
        <v>371</v>
      </c>
      <c r="AK6" s="22" t="s">
        <v>380</v>
      </c>
      <c r="AL6" s="22" t="s">
        <v>385</v>
      </c>
      <c r="AM6" s="22" t="s">
        <v>170</v>
      </c>
      <c r="AN6" s="22" t="s">
        <v>399</v>
      </c>
      <c r="AO6" s="22" t="s">
        <v>406</v>
      </c>
      <c r="AP6" s="22" t="s">
        <v>410</v>
      </c>
      <c r="AQ6" s="22" t="s">
        <v>1927</v>
      </c>
      <c r="AR6" s="22" t="s">
        <v>420</v>
      </c>
      <c r="AS6" s="22" t="s">
        <v>422</v>
      </c>
      <c r="AT6" s="22" t="s">
        <v>2012</v>
      </c>
      <c r="AU6" s="22" t="s">
        <v>2013</v>
      </c>
      <c r="AV6" s="22" t="s">
        <v>150</v>
      </c>
      <c r="AW6" s="22" t="s">
        <v>155</v>
      </c>
      <c r="AX6" s="22" t="s">
        <v>156</v>
      </c>
      <c r="AY6" s="22" t="s">
        <v>157</v>
      </c>
      <c r="AZ6" s="22" t="s">
        <v>162</v>
      </c>
      <c r="BA6" s="22" t="s">
        <v>2014</v>
      </c>
      <c r="BB6" s="22" t="s">
        <v>167</v>
      </c>
      <c r="BC6" s="22" t="s">
        <v>169</v>
      </c>
      <c r="BD6" s="22" t="s">
        <v>171</v>
      </c>
      <c r="BE6" s="20" t="s">
        <v>2015</v>
      </c>
      <c r="BF6" s="20" t="s">
        <v>2016</v>
      </c>
      <c r="BG6" s="20" t="s">
        <v>151</v>
      </c>
      <c r="BH6" s="20" t="s">
        <v>158</v>
      </c>
      <c r="BI6" s="20" t="s">
        <v>163</v>
      </c>
      <c r="BJ6" s="20" t="s">
        <v>164</v>
      </c>
      <c r="BK6" s="20" t="s">
        <v>166</v>
      </c>
      <c r="BL6" s="20" t="s">
        <v>168</v>
      </c>
      <c r="BM6" s="20" t="s">
        <v>170</v>
      </c>
      <c r="BN6" s="20" t="s">
        <v>172</v>
      </c>
      <c r="BO6" s="20" t="s">
        <v>2017</v>
      </c>
      <c r="BP6" s="20" t="s">
        <v>173</v>
      </c>
      <c r="BQ6" s="20" t="s">
        <v>174</v>
      </c>
    </row>
    <row r="7" spans="1:69" s="77" customFormat="1" ht="42.75" customHeight="1">
      <c r="A7" s="20"/>
      <c r="B7" s="20"/>
      <c r="C7" s="20" t="s">
        <v>183</v>
      </c>
      <c r="D7" s="20" t="s">
        <v>2018</v>
      </c>
      <c r="E7" s="20" t="s">
        <v>2019</v>
      </c>
      <c r="F7" s="20" t="s">
        <v>2020</v>
      </c>
      <c r="G7" s="20" t="s">
        <v>2021</v>
      </c>
      <c r="H7" s="20" t="s">
        <v>2022</v>
      </c>
      <c r="I7" s="20" t="s">
        <v>2023</v>
      </c>
      <c r="J7" s="20" t="s">
        <v>2024</v>
      </c>
      <c r="K7" s="20" t="s">
        <v>2025</v>
      </c>
      <c r="L7" s="20" t="s">
        <v>2026</v>
      </c>
      <c r="M7" s="20" t="s">
        <v>2027</v>
      </c>
      <c r="N7" s="20" t="s">
        <v>2028</v>
      </c>
      <c r="O7" s="20" t="s">
        <v>183</v>
      </c>
      <c r="P7" s="20" t="s">
        <v>2029</v>
      </c>
      <c r="Q7" s="20" t="s">
        <v>2030</v>
      </c>
      <c r="R7" s="20" t="s">
        <v>2031</v>
      </c>
      <c r="S7" s="20" t="s">
        <v>2032</v>
      </c>
      <c r="T7" s="20" t="s">
        <v>2033</v>
      </c>
      <c r="U7" s="20" t="s">
        <v>2034</v>
      </c>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s="1" customFormat="1" ht="16.5" customHeight="1">
      <c r="A8" s="5" t="s">
        <v>0</v>
      </c>
      <c r="B8" s="6">
        <v>82687</v>
      </c>
      <c r="C8" s="6">
        <v>51874</v>
      </c>
      <c r="D8" s="6">
        <v>12844</v>
      </c>
      <c r="E8" s="6">
        <v>3230</v>
      </c>
      <c r="F8" s="6">
        <v>1011</v>
      </c>
      <c r="G8" s="6">
        <v>409</v>
      </c>
      <c r="H8" s="6">
        <v>1573</v>
      </c>
      <c r="I8" s="6">
        <v>777</v>
      </c>
      <c r="J8" s="6">
        <v>890</v>
      </c>
      <c r="K8" s="6">
        <v>12872</v>
      </c>
      <c r="L8" s="6">
        <v>9093</v>
      </c>
      <c r="M8" s="6">
        <v>7525</v>
      </c>
      <c r="N8" s="6">
        <v>1650</v>
      </c>
      <c r="O8" s="6">
        <v>30813</v>
      </c>
      <c r="P8" s="6">
        <v>2632</v>
      </c>
      <c r="Q8" s="6">
        <v>15130</v>
      </c>
      <c r="R8" s="6">
        <v>2733</v>
      </c>
      <c r="S8" s="6">
        <v>0</v>
      </c>
      <c r="T8" s="6">
        <v>8030</v>
      </c>
      <c r="U8" s="6">
        <v>2288</v>
      </c>
      <c r="V8" s="6">
        <v>334108</v>
      </c>
      <c r="W8" s="6">
        <v>33920</v>
      </c>
      <c r="X8" s="6">
        <v>0</v>
      </c>
      <c r="Y8" s="6">
        <v>0</v>
      </c>
      <c r="Z8" s="6">
        <v>11597</v>
      </c>
      <c r="AA8" s="6">
        <v>71605</v>
      </c>
      <c r="AB8" s="6">
        <v>640</v>
      </c>
      <c r="AC8" s="6">
        <v>9280</v>
      </c>
      <c r="AD8" s="6">
        <v>51776</v>
      </c>
      <c r="AE8" s="6">
        <v>42215</v>
      </c>
      <c r="AF8" s="6">
        <v>7343</v>
      </c>
      <c r="AG8" s="6">
        <v>8662</v>
      </c>
      <c r="AH8" s="6">
        <v>53235</v>
      </c>
      <c r="AI8" s="6">
        <v>10484</v>
      </c>
      <c r="AJ8" s="6">
        <v>2153</v>
      </c>
      <c r="AK8" s="6">
        <v>3519</v>
      </c>
      <c r="AL8" s="6">
        <v>56</v>
      </c>
      <c r="AM8" s="6">
        <v>0</v>
      </c>
      <c r="AN8" s="6">
        <v>3961</v>
      </c>
      <c r="AO8" s="6">
        <v>18534</v>
      </c>
      <c r="AP8" s="6">
        <v>683</v>
      </c>
      <c r="AQ8" s="6">
        <v>0</v>
      </c>
      <c r="AR8" s="6">
        <v>4445</v>
      </c>
      <c r="AS8" s="6">
        <v>0</v>
      </c>
      <c r="AT8" s="6">
        <v>345255</v>
      </c>
      <c r="AU8" s="6">
        <v>82687</v>
      </c>
      <c r="AV8" s="6">
        <v>226591</v>
      </c>
      <c r="AW8" s="6">
        <v>0</v>
      </c>
      <c r="AX8" s="6">
        <v>108</v>
      </c>
      <c r="AY8" s="6">
        <v>9990</v>
      </c>
      <c r="AZ8" s="6">
        <v>21663</v>
      </c>
      <c r="BA8" s="6">
        <v>0</v>
      </c>
      <c r="BB8" s="6">
        <v>4216</v>
      </c>
      <c r="BC8" s="6">
        <v>0</v>
      </c>
      <c r="BD8" s="6">
        <v>0</v>
      </c>
      <c r="BE8" s="6">
        <v>344880</v>
      </c>
      <c r="BF8" s="6">
        <v>334108</v>
      </c>
      <c r="BG8" s="6">
        <v>3859</v>
      </c>
      <c r="BH8" s="6">
        <v>0</v>
      </c>
      <c r="BI8" s="6">
        <v>6913</v>
      </c>
      <c r="BJ8" s="6">
        <v>0</v>
      </c>
      <c r="BK8" s="6">
        <v>0</v>
      </c>
      <c r="BL8" s="6">
        <v>0</v>
      </c>
      <c r="BM8" s="6">
        <v>0</v>
      </c>
      <c r="BN8" s="6">
        <v>0</v>
      </c>
      <c r="BO8" s="6">
        <f>SUM(BP8:BQ8)</f>
        <v>375</v>
      </c>
      <c r="BP8" s="6">
        <v>0</v>
      </c>
      <c r="BQ8" s="6">
        <v>375</v>
      </c>
    </row>
  </sheetData>
  <sheetProtection/>
  <mergeCells count="67">
    <mergeCell ref="A1:BQ1"/>
    <mergeCell ref="A2:BQ2"/>
    <mergeCell ref="A3:BQ3"/>
    <mergeCell ref="B4:N4"/>
    <mergeCell ref="O4:AA4"/>
    <mergeCell ref="AB4:AS4"/>
    <mergeCell ref="AT4:BD4"/>
    <mergeCell ref="BE4:BQ4"/>
    <mergeCell ref="B5:N5"/>
    <mergeCell ref="O5:U5"/>
    <mergeCell ref="V5:AA5"/>
    <mergeCell ref="AB5:AS5"/>
    <mergeCell ref="AT5:BD5"/>
    <mergeCell ref="BE5:BN5"/>
    <mergeCell ref="BO5:BQ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s>
  <printOptions gridLines="1" horizontalCentered="1"/>
  <pageMargins left="3" right="2" top="1" bottom="1" header="0" footer="0"/>
  <pageSetup blackAndWhite="1" orientation="landscape" scale="73"/>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39</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M43"/>
  <sheetViews>
    <sheetView showGridLines="0" showZeros="0" workbookViewId="0" topLeftCell="A2">
      <selection activeCell="D43" sqref="A5:D43"/>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2035</v>
      </c>
      <c r="B1" s="2"/>
      <c r="C1" s="2"/>
      <c r="D1" s="2"/>
      <c r="E1" s="2"/>
      <c r="F1" s="2"/>
      <c r="G1" s="2"/>
      <c r="H1" s="2"/>
      <c r="I1" s="2"/>
      <c r="J1" s="2"/>
      <c r="K1" s="2"/>
      <c r="L1" s="2"/>
    </row>
    <row r="2" spans="1:12" s="1" customFormat="1" ht="16.5" customHeight="1">
      <c r="A2" s="3" t="s">
        <v>37</v>
      </c>
      <c r="B2" s="3"/>
      <c r="C2" s="3"/>
      <c r="D2" s="3"/>
      <c r="E2" s="3"/>
      <c r="F2" s="3"/>
      <c r="G2" s="3"/>
      <c r="H2" s="3"/>
      <c r="I2" s="101"/>
      <c r="J2" s="101"/>
      <c r="K2" s="101"/>
      <c r="L2" s="101"/>
    </row>
    <row r="3" spans="1:12" s="1" customFormat="1" ht="16.5" customHeight="1">
      <c r="A3" s="3" t="s">
        <v>93</v>
      </c>
      <c r="B3" s="3"/>
      <c r="C3" s="3"/>
      <c r="D3" s="3"/>
      <c r="E3" s="3"/>
      <c r="F3" s="3"/>
      <c r="G3" s="3"/>
      <c r="H3" s="3"/>
      <c r="I3" s="101"/>
      <c r="J3" s="101"/>
      <c r="K3" s="101"/>
      <c r="L3" s="101"/>
    </row>
    <row r="4" spans="1:13" s="1" customFormat="1" ht="16.5" customHeight="1">
      <c r="A4" s="4" t="s">
        <v>94</v>
      </c>
      <c r="B4" s="4" t="s">
        <v>95</v>
      </c>
      <c r="C4" s="4" t="s">
        <v>96</v>
      </c>
      <c r="D4" s="4" t="s">
        <v>97</v>
      </c>
      <c r="E4" s="4" t="s">
        <v>94</v>
      </c>
      <c r="F4" s="4" t="s">
        <v>95</v>
      </c>
      <c r="G4" s="4" t="s">
        <v>96</v>
      </c>
      <c r="H4" s="4" t="s">
        <v>97</v>
      </c>
      <c r="I4" s="110"/>
      <c r="J4" s="110"/>
      <c r="K4" s="110"/>
      <c r="L4" s="110"/>
      <c r="M4" s="84"/>
    </row>
    <row r="5" spans="1:13" s="1" customFormat="1" ht="18" customHeight="1">
      <c r="A5" s="114" t="s">
        <v>2036</v>
      </c>
      <c r="B5" s="91">
        <v>50297</v>
      </c>
      <c r="C5" s="91">
        <v>50297</v>
      </c>
      <c r="D5" s="91">
        <v>50297</v>
      </c>
      <c r="E5" s="11" t="s">
        <v>279</v>
      </c>
      <c r="F5" s="6">
        <v>0</v>
      </c>
      <c r="G5" s="6">
        <v>0</v>
      </c>
      <c r="H5" s="6">
        <v>0</v>
      </c>
      <c r="I5" s="101"/>
      <c r="J5" s="101"/>
      <c r="K5" s="101"/>
      <c r="L5" s="101"/>
      <c r="M5" s="84"/>
    </row>
    <row r="6" spans="1:13" s="1" customFormat="1" ht="16.5" customHeight="1">
      <c r="A6" s="60" t="s">
        <v>2037</v>
      </c>
      <c r="B6" s="6">
        <v>0</v>
      </c>
      <c r="C6" s="6">
        <v>0</v>
      </c>
      <c r="D6" s="6">
        <v>0</v>
      </c>
      <c r="E6" s="115" t="s">
        <v>290</v>
      </c>
      <c r="F6" s="6">
        <v>0</v>
      </c>
      <c r="G6" s="6">
        <v>17</v>
      </c>
      <c r="H6" s="6">
        <v>17</v>
      </c>
      <c r="I6" s="31"/>
      <c r="J6" s="31"/>
      <c r="K6" s="31"/>
      <c r="L6" s="31"/>
      <c r="M6" s="116"/>
    </row>
    <row r="7" spans="1:13" s="1" customFormat="1" ht="16.5" customHeight="1">
      <c r="A7" s="113"/>
      <c r="B7" s="43"/>
      <c r="C7" s="43"/>
      <c r="D7" s="43"/>
      <c r="E7" s="11" t="s">
        <v>296</v>
      </c>
      <c r="F7" s="6">
        <v>0</v>
      </c>
      <c r="G7" s="6">
        <v>1132</v>
      </c>
      <c r="H7" s="6">
        <v>1132</v>
      </c>
      <c r="I7" s="31"/>
      <c r="J7" s="31"/>
      <c r="K7" s="31"/>
      <c r="L7" s="31"/>
      <c r="M7" s="84"/>
    </row>
    <row r="8" spans="1:13" s="1" customFormat="1" ht="16.5" customHeight="1">
      <c r="A8" s="11"/>
      <c r="B8" s="42"/>
      <c r="C8" s="42"/>
      <c r="D8" s="42"/>
      <c r="E8" s="11" t="s">
        <v>329</v>
      </c>
      <c r="F8" s="6">
        <v>0</v>
      </c>
      <c r="G8" s="6">
        <v>0</v>
      </c>
      <c r="H8" s="6">
        <v>0</v>
      </c>
      <c r="I8" s="31"/>
      <c r="J8" s="31"/>
      <c r="K8" s="31"/>
      <c r="L8" s="31"/>
      <c r="M8" s="84"/>
    </row>
    <row r="9" spans="1:13" s="1" customFormat="1" ht="16.5" customHeight="1">
      <c r="A9" s="11"/>
      <c r="B9" s="42"/>
      <c r="C9" s="42"/>
      <c r="D9" s="42"/>
      <c r="E9" s="11" t="s">
        <v>345</v>
      </c>
      <c r="F9" s="6">
        <v>39252</v>
      </c>
      <c r="G9" s="6">
        <v>47512</v>
      </c>
      <c r="H9" s="6">
        <v>47510</v>
      </c>
      <c r="I9" s="31"/>
      <c r="J9" s="31"/>
      <c r="K9" s="31"/>
      <c r="L9" s="31"/>
      <c r="M9" s="84"/>
    </row>
    <row r="10" spans="1:13" s="1" customFormat="1" ht="16.5" customHeight="1">
      <c r="A10" s="11"/>
      <c r="B10" s="42"/>
      <c r="C10" s="42"/>
      <c r="D10" s="42"/>
      <c r="E10" s="11" t="s">
        <v>352</v>
      </c>
      <c r="F10" s="6">
        <v>0</v>
      </c>
      <c r="G10" s="6">
        <v>108</v>
      </c>
      <c r="H10" s="6">
        <v>108</v>
      </c>
      <c r="I10" s="31"/>
      <c r="J10" s="31"/>
      <c r="K10" s="31"/>
      <c r="L10" s="31"/>
      <c r="M10" s="84"/>
    </row>
    <row r="11" spans="1:13" s="1" customFormat="1" ht="16.5" customHeight="1">
      <c r="A11" s="11"/>
      <c r="B11" s="42"/>
      <c r="C11" s="42"/>
      <c r="D11" s="42"/>
      <c r="E11" s="11" t="s">
        <v>363</v>
      </c>
      <c r="F11" s="6">
        <v>0</v>
      </c>
      <c r="G11" s="6">
        <v>0</v>
      </c>
      <c r="H11" s="6">
        <v>0</v>
      </c>
      <c r="I11" s="31"/>
      <c r="J11" s="31"/>
      <c r="K11" s="31"/>
      <c r="L11" s="31"/>
      <c r="M11" s="84"/>
    </row>
    <row r="12" spans="1:13" s="1" customFormat="1" ht="16.5" customHeight="1">
      <c r="A12" s="11"/>
      <c r="B12" s="42"/>
      <c r="C12" s="42"/>
      <c r="D12" s="42"/>
      <c r="E12" s="11" t="s">
        <v>371</v>
      </c>
      <c r="F12" s="6">
        <v>0</v>
      </c>
      <c r="G12" s="6">
        <v>0</v>
      </c>
      <c r="H12" s="6">
        <v>0</v>
      </c>
      <c r="I12" s="31"/>
      <c r="J12" s="31"/>
      <c r="K12" s="31"/>
      <c r="L12" s="31"/>
      <c r="M12" s="84"/>
    </row>
    <row r="13" spans="1:13" s="1" customFormat="1" ht="16.5" customHeight="1">
      <c r="A13" s="11"/>
      <c r="B13" s="42"/>
      <c r="C13" s="42"/>
      <c r="D13" s="42"/>
      <c r="E13" s="11" t="s">
        <v>380</v>
      </c>
      <c r="F13" s="6">
        <v>0</v>
      </c>
      <c r="G13" s="6">
        <v>300</v>
      </c>
      <c r="H13" s="6">
        <v>300</v>
      </c>
      <c r="I13" s="31"/>
      <c r="J13" s="31"/>
      <c r="K13" s="31"/>
      <c r="L13" s="31"/>
      <c r="M13" s="84"/>
    </row>
    <row r="14" spans="1:13" s="1" customFormat="1" ht="16.5" customHeight="1">
      <c r="A14" s="11"/>
      <c r="B14" s="42"/>
      <c r="C14" s="42"/>
      <c r="D14" s="42"/>
      <c r="E14" s="11" t="s">
        <v>1927</v>
      </c>
      <c r="F14" s="6">
        <v>0</v>
      </c>
      <c r="G14" s="6">
        <v>649</v>
      </c>
      <c r="H14" s="6">
        <v>648</v>
      </c>
      <c r="I14" s="31"/>
      <c r="J14" s="31"/>
      <c r="K14" s="31"/>
      <c r="L14" s="31"/>
      <c r="M14" s="84"/>
    </row>
    <row r="15" spans="1:13" s="1" customFormat="1" ht="16.5" customHeight="1">
      <c r="A15" s="11"/>
      <c r="B15" s="42"/>
      <c r="C15" s="42"/>
      <c r="D15" s="42"/>
      <c r="E15" s="11" t="s">
        <v>420</v>
      </c>
      <c r="F15" s="6">
        <v>987</v>
      </c>
      <c r="G15" s="6">
        <v>987</v>
      </c>
      <c r="H15" s="6">
        <v>987</v>
      </c>
      <c r="I15" s="31"/>
      <c r="J15" s="31"/>
      <c r="K15" s="31"/>
      <c r="L15" s="31"/>
      <c r="M15" s="84"/>
    </row>
    <row r="16" spans="1:13" s="1" customFormat="1" ht="16.5" customHeight="1">
      <c r="A16" s="11"/>
      <c r="B16" s="42"/>
      <c r="C16" s="42"/>
      <c r="D16" s="42"/>
      <c r="E16" s="11" t="s">
        <v>422</v>
      </c>
      <c r="F16" s="6">
        <v>0</v>
      </c>
      <c r="G16" s="6">
        <v>0</v>
      </c>
      <c r="H16" s="6">
        <v>0</v>
      </c>
      <c r="I16" s="31"/>
      <c r="J16" s="31"/>
      <c r="K16" s="31"/>
      <c r="L16" s="31"/>
      <c r="M16" s="84"/>
    </row>
    <row r="17" spans="1:13" s="1" customFormat="1" ht="16.5" customHeight="1">
      <c r="A17" s="4" t="s">
        <v>145</v>
      </c>
      <c r="B17" s="6">
        <v>50297</v>
      </c>
      <c r="C17" s="6">
        <v>50297</v>
      </c>
      <c r="D17" s="6">
        <v>50297</v>
      </c>
      <c r="E17" s="4" t="s">
        <v>146</v>
      </c>
      <c r="F17" s="6">
        <v>40239</v>
      </c>
      <c r="G17" s="6">
        <v>50705</v>
      </c>
      <c r="H17" s="6">
        <v>50702</v>
      </c>
      <c r="I17" s="31"/>
      <c r="J17" s="31"/>
      <c r="K17" s="31"/>
      <c r="L17" s="31"/>
      <c r="M17" s="84"/>
    </row>
    <row r="18" spans="1:13" s="1" customFormat="1" ht="16.5" customHeight="1">
      <c r="A18" s="11" t="s">
        <v>150</v>
      </c>
      <c r="B18" s="42"/>
      <c r="C18" s="42"/>
      <c r="D18" s="6">
        <v>2650</v>
      </c>
      <c r="E18" s="11" t="s">
        <v>151</v>
      </c>
      <c r="F18" s="42"/>
      <c r="G18" s="42"/>
      <c r="H18" s="6">
        <v>68</v>
      </c>
      <c r="I18" s="31"/>
      <c r="J18" s="31"/>
      <c r="K18" s="31"/>
      <c r="L18" s="31"/>
      <c r="M18" s="84"/>
    </row>
    <row r="19" spans="1:13" s="1" customFormat="1" ht="16.5" customHeight="1">
      <c r="A19" s="11" t="s">
        <v>2038</v>
      </c>
      <c r="B19" s="42"/>
      <c r="C19" s="42"/>
      <c r="D19" s="6">
        <v>0</v>
      </c>
      <c r="E19" s="11"/>
      <c r="F19" s="42"/>
      <c r="G19" s="42"/>
      <c r="H19" s="42"/>
      <c r="I19" s="31"/>
      <c r="J19" s="31"/>
      <c r="K19" s="31"/>
      <c r="L19" s="31"/>
      <c r="M19" s="84"/>
    </row>
    <row r="20" spans="1:13" s="1" customFormat="1" ht="16.5" customHeight="1">
      <c r="A20" s="11" t="s">
        <v>156</v>
      </c>
      <c r="B20" s="42"/>
      <c r="C20" s="42"/>
      <c r="D20" s="6">
        <v>16</v>
      </c>
      <c r="E20" s="11"/>
      <c r="F20" s="42"/>
      <c r="G20" s="42"/>
      <c r="H20" s="42"/>
      <c r="I20" s="31"/>
      <c r="J20" s="31"/>
      <c r="K20" s="31"/>
      <c r="L20" s="31"/>
      <c r="M20" s="84"/>
    </row>
    <row r="21" spans="1:13" s="1" customFormat="1" ht="16.5" customHeight="1">
      <c r="A21" s="11" t="s">
        <v>157</v>
      </c>
      <c r="B21" s="42"/>
      <c r="C21" s="42"/>
      <c r="D21" s="6">
        <v>0</v>
      </c>
      <c r="E21" s="11" t="s">
        <v>158</v>
      </c>
      <c r="F21" s="42"/>
      <c r="G21" s="42"/>
      <c r="H21" s="6">
        <v>9990</v>
      </c>
      <c r="I21" s="31"/>
      <c r="J21" s="31"/>
      <c r="K21" s="31"/>
      <c r="L21" s="31"/>
      <c r="M21" s="84"/>
    </row>
    <row r="22" spans="1:13" s="1" customFormat="1" ht="16.5" customHeight="1">
      <c r="A22" s="11" t="s">
        <v>162</v>
      </c>
      <c r="B22" s="42"/>
      <c r="C22" s="42"/>
      <c r="D22" s="6">
        <v>7800</v>
      </c>
      <c r="E22" s="11" t="s">
        <v>163</v>
      </c>
      <c r="F22" s="42"/>
      <c r="G22" s="42"/>
      <c r="H22" s="6">
        <v>0</v>
      </c>
      <c r="I22" s="31"/>
      <c r="J22" s="31"/>
      <c r="K22" s="31"/>
      <c r="L22" s="31"/>
      <c r="M22" s="84"/>
    </row>
    <row r="23" spans="1:13" s="1" customFormat="1" ht="16.5" customHeight="1">
      <c r="A23" s="11" t="s">
        <v>171</v>
      </c>
      <c r="B23" s="42"/>
      <c r="C23" s="42"/>
      <c r="D23" s="6">
        <v>0</v>
      </c>
      <c r="E23" s="11" t="s">
        <v>172</v>
      </c>
      <c r="F23" s="42"/>
      <c r="G23" s="42"/>
      <c r="H23" s="6">
        <v>0</v>
      </c>
      <c r="I23" s="31"/>
      <c r="J23" s="31"/>
      <c r="K23" s="31"/>
      <c r="L23" s="31"/>
      <c r="M23" s="84"/>
    </row>
    <row r="24" spans="1:13" s="1" customFormat="1" ht="16.5" customHeight="1">
      <c r="A24" s="11"/>
      <c r="B24" s="42"/>
      <c r="C24" s="42"/>
      <c r="D24" s="42"/>
      <c r="E24" s="11" t="s">
        <v>2039</v>
      </c>
      <c r="F24" s="42"/>
      <c r="G24" s="42"/>
      <c r="H24" s="6">
        <v>0</v>
      </c>
      <c r="I24" s="31"/>
      <c r="J24" s="31"/>
      <c r="K24" s="31"/>
      <c r="L24" s="31"/>
      <c r="M24" s="84"/>
    </row>
    <row r="25" spans="1:13" s="1" customFormat="1" ht="16.5" customHeight="1">
      <c r="A25" s="11"/>
      <c r="B25" s="42"/>
      <c r="C25" s="42"/>
      <c r="D25" s="42"/>
      <c r="E25" s="11" t="s">
        <v>174</v>
      </c>
      <c r="F25" s="42"/>
      <c r="G25" s="42"/>
      <c r="H25" s="6">
        <v>3</v>
      </c>
      <c r="I25" s="31"/>
      <c r="J25" s="31"/>
      <c r="K25" s="31"/>
      <c r="L25" s="31"/>
      <c r="M25" s="84"/>
    </row>
    <row r="26" spans="1:13" s="1" customFormat="1" ht="16.5" customHeight="1">
      <c r="A26" s="11"/>
      <c r="B26" s="42"/>
      <c r="C26" s="42"/>
      <c r="D26" s="42"/>
      <c r="E26" s="11"/>
      <c r="F26" s="42"/>
      <c r="G26" s="42"/>
      <c r="H26" s="42"/>
      <c r="I26" s="31"/>
      <c r="J26" s="31"/>
      <c r="K26" s="31"/>
      <c r="L26" s="31"/>
      <c r="M26" s="84"/>
    </row>
    <row r="27" spans="1:13" s="1" customFormat="1" ht="16.5" customHeight="1">
      <c r="A27" s="11"/>
      <c r="B27" s="42"/>
      <c r="C27" s="42"/>
      <c r="D27" s="42"/>
      <c r="E27" s="11"/>
      <c r="F27" s="42"/>
      <c r="G27" s="42"/>
      <c r="H27" s="42"/>
      <c r="I27" s="31"/>
      <c r="J27" s="31"/>
      <c r="K27" s="31"/>
      <c r="L27" s="31"/>
      <c r="M27" s="84"/>
    </row>
    <row r="28" spans="1:13" s="1" customFormat="1" ht="16.5" customHeight="1">
      <c r="A28" s="11"/>
      <c r="B28" s="42"/>
      <c r="C28" s="42"/>
      <c r="D28" s="42"/>
      <c r="E28" s="11"/>
      <c r="F28" s="42"/>
      <c r="G28" s="42"/>
      <c r="H28" s="42"/>
      <c r="I28" s="31"/>
      <c r="J28" s="31"/>
      <c r="K28" s="31"/>
      <c r="L28" s="31"/>
      <c r="M28" s="84"/>
    </row>
    <row r="29" spans="1:13" s="1" customFormat="1" ht="16.5" customHeight="1">
      <c r="A29" s="11"/>
      <c r="B29" s="42"/>
      <c r="C29" s="42"/>
      <c r="D29" s="42"/>
      <c r="E29" s="11"/>
      <c r="F29" s="42"/>
      <c r="G29" s="42"/>
      <c r="H29" s="42"/>
      <c r="I29" s="31"/>
      <c r="J29" s="31"/>
      <c r="K29" s="31"/>
      <c r="L29" s="31"/>
      <c r="M29" s="84"/>
    </row>
    <row r="30" spans="1:13" s="1" customFormat="1" ht="16.5" customHeight="1">
      <c r="A30" s="11"/>
      <c r="B30" s="42"/>
      <c r="C30" s="42"/>
      <c r="D30" s="42"/>
      <c r="E30" s="11"/>
      <c r="F30" s="42"/>
      <c r="G30" s="42"/>
      <c r="H30" s="42"/>
      <c r="I30" s="31"/>
      <c r="J30" s="31"/>
      <c r="K30" s="31"/>
      <c r="L30" s="31"/>
      <c r="M30" s="84"/>
    </row>
    <row r="31" spans="1:13" s="1" customFormat="1" ht="16.5" customHeight="1">
      <c r="A31" s="11"/>
      <c r="B31" s="42"/>
      <c r="C31" s="42"/>
      <c r="D31" s="42"/>
      <c r="E31" s="11"/>
      <c r="F31" s="42"/>
      <c r="G31" s="42"/>
      <c r="H31" s="42"/>
      <c r="I31" s="31"/>
      <c r="J31" s="31"/>
      <c r="K31" s="31"/>
      <c r="L31" s="31"/>
      <c r="M31" s="84"/>
    </row>
    <row r="32" spans="1:13" s="1" customFormat="1" ht="16.5" customHeight="1">
      <c r="A32" s="11"/>
      <c r="B32" s="42"/>
      <c r="C32" s="42"/>
      <c r="D32" s="42"/>
      <c r="E32" s="11"/>
      <c r="F32" s="42"/>
      <c r="G32" s="42"/>
      <c r="H32" s="42"/>
      <c r="I32" s="31"/>
      <c r="J32" s="31"/>
      <c r="K32" s="31"/>
      <c r="L32" s="31"/>
      <c r="M32" s="84"/>
    </row>
    <row r="33" spans="1:13" s="1" customFormat="1" ht="16.5" customHeight="1">
      <c r="A33" s="11"/>
      <c r="B33" s="42"/>
      <c r="C33" s="42"/>
      <c r="D33" s="42"/>
      <c r="E33" s="11"/>
      <c r="F33" s="42"/>
      <c r="G33" s="42"/>
      <c r="H33" s="42"/>
      <c r="I33" s="31"/>
      <c r="J33" s="31"/>
      <c r="K33" s="31"/>
      <c r="L33" s="31"/>
      <c r="M33" s="84"/>
    </row>
    <row r="34" spans="1:13" s="1" customFormat="1" ht="16.5" customHeight="1">
      <c r="A34" s="11"/>
      <c r="B34" s="42"/>
      <c r="C34" s="42"/>
      <c r="D34" s="42"/>
      <c r="E34" s="11"/>
      <c r="F34" s="42"/>
      <c r="G34" s="42"/>
      <c r="H34" s="42"/>
      <c r="I34" s="31"/>
      <c r="J34" s="31"/>
      <c r="K34" s="31"/>
      <c r="L34" s="31"/>
      <c r="M34" s="84"/>
    </row>
    <row r="35" spans="1:13" s="1" customFormat="1" ht="16.5" customHeight="1">
      <c r="A35" s="11"/>
      <c r="B35" s="42"/>
      <c r="C35" s="42"/>
      <c r="D35" s="42"/>
      <c r="E35" s="11"/>
      <c r="F35" s="42"/>
      <c r="G35" s="42"/>
      <c r="H35" s="42"/>
      <c r="I35" s="31"/>
      <c r="J35" s="31"/>
      <c r="K35" s="31"/>
      <c r="L35" s="31"/>
      <c r="M35" s="84"/>
    </row>
    <row r="36" spans="1:13" s="1" customFormat="1" ht="16.5" customHeight="1">
      <c r="A36" s="11"/>
      <c r="B36" s="42"/>
      <c r="C36" s="42"/>
      <c r="D36" s="42"/>
      <c r="E36" s="11"/>
      <c r="F36" s="42"/>
      <c r="G36" s="42"/>
      <c r="H36" s="42"/>
      <c r="I36" s="31"/>
      <c r="J36" s="31"/>
      <c r="K36" s="31"/>
      <c r="L36" s="31"/>
      <c r="M36" s="84"/>
    </row>
    <row r="37" spans="1:13" s="1" customFormat="1" ht="16.5" customHeight="1">
      <c r="A37" s="11"/>
      <c r="B37" s="42"/>
      <c r="C37" s="42"/>
      <c r="D37" s="42"/>
      <c r="E37" s="11"/>
      <c r="F37" s="42"/>
      <c r="G37" s="42"/>
      <c r="H37" s="42"/>
      <c r="I37" s="31"/>
      <c r="J37" s="31"/>
      <c r="K37" s="31"/>
      <c r="L37" s="31"/>
      <c r="M37" s="84"/>
    </row>
    <row r="38" spans="1:13" s="1" customFormat="1" ht="16.5" customHeight="1">
      <c r="A38" s="11"/>
      <c r="B38" s="42"/>
      <c r="C38" s="42"/>
      <c r="D38" s="42"/>
      <c r="E38" s="11"/>
      <c r="F38" s="42"/>
      <c r="G38" s="42"/>
      <c r="H38" s="42"/>
      <c r="I38" s="31"/>
      <c r="J38" s="31"/>
      <c r="K38" s="31"/>
      <c r="L38" s="31"/>
      <c r="M38" s="84"/>
    </row>
    <row r="39" spans="1:13" s="1" customFormat="1" ht="16.5" customHeight="1">
      <c r="A39" s="11"/>
      <c r="B39" s="42"/>
      <c r="C39" s="42"/>
      <c r="D39" s="42"/>
      <c r="E39" s="11"/>
      <c r="F39" s="42"/>
      <c r="G39" s="42"/>
      <c r="H39" s="42"/>
      <c r="I39" s="31"/>
      <c r="J39" s="31"/>
      <c r="K39" s="31"/>
      <c r="L39" s="31"/>
      <c r="M39" s="84"/>
    </row>
    <row r="40" spans="1:13" s="1" customFormat="1" ht="16.5" customHeight="1">
      <c r="A40" s="11"/>
      <c r="B40" s="42"/>
      <c r="C40" s="42"/>
      <c r="D40" s="42"/>
      <c r="E40" s="11"/>
      <c r="F40" s="42"/>
      <c r="G40" s="42"/>
      <c r="H40" s="42"/>
      <c r="I40" s="31"/>
      <c r="J40" s="31"/>
      <c r="K40" s="31"/>
      <c r="L40" s="31"/>
      <c r="M40" s="84"/>
    </row>
    <row r="41" spans="1:13" s="1" customFormat="1" ht="16.5" customHeight="1">
      <c r="A41" s="11"/>
      <c r="B41" s="42"/>
      <c r="C41" s="42"/>
      <c r="D41" s="42"/>
      <c r="E41" s="11"/>
      <c r="F41" s="42"/>
      <c r="G41" s="42"/>
      <c r="H41" s="42"/>
      <c r="I41" s="31"/>
      <c r="J41" s="31"/>
      <c r="K41" s="31"/>
      <c r="L41" s="31"/>
      <c r="M41" s="84"/>
    </row>
    <row r="42" spans="1:13" s="1" customFormat="1" ht="16.5" customHeight="1">
      <c r="A42" s="11"/>
      <c r="B42" s="42"/>
      <c r="C42" s="42"/>
      <c r="D42" s="42"/>
      <c r="E42" s="11"/>
      <c r="F42" s="42"/>
      <c r="G42" s="42"/>
      <c r="H42" s="42"/>
      <c r="I42" s="31"/>
      <c r="J42" s="31"/>
      <c r="K42" s="31"/>
      <c r="L42" s="31"/>
      <c r="M42" s="84"/>
    </row>
    <row r="43" spans="1:13" s="1" customFormat="1" ht="16.5" customHeight="1">
      <c r="A43" s="4" t="s">
        <v>2040</v>
      </c>
      <c r="B43" s="42"/>
      <c r="C43" s="42"/>
      <c r="D43" s="6">
        <v>60763</v>
      </c>
      <c r="E43" s="4" t="s">
        <v>2041</v>
      </c>
      <c r="F43" s="42"/>
      <c r="G43" s="42"/>
      <c r="H43" s="6">
        <v>60763</v>
      </c>
      <c r="I43" s="31"/>
      <c r="J43" s="31"/>
      <c r="K43" s="31"/>
      <c r="L43" s="31"/>
      <c r="M43" s="84"/>
    </row>
    <row r="44" s="1" customFormat="1" ht="18"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I26"/>
  <sheetViews>
    <sheetView showGridLines="0" showZeros="0" workbookViewId="0" topLeftCell="A1">
      <selection activeCell="D26" sqref="A5:D26"/>
    </sheetView>
  </sheetViews>
  <sheetFormatPr defaultColWidth="9.125" defaultRowHeight="14.25"/>
  <cols>
    <col min="1" max="1" width="34.00390625" style="1" customWidth="1"/>
    <col min="2" max="4" width="15.125" style="1" customWidth="1"/>
    <col min="5" max="9" width="9.125" style="1" hidden="1" customWidth="1"/>
    <col min="10" max="252" width="9.125" style="0" customWidth="1"/>
  </cols>
  <sheetData>
    <row r="1" spans="1:8" s="1" customFormat="1" ht="33.75" customHeight="1">
      <c r="A1" s="2" t="s">
        <v>2042</v>
      </c>
      <c r="B1" s="2"/>
      <c r="C1" s="2"/>
      <c r="D1" s="2"/>
      <c r="E1" s="2"/>
      <c r="F1" s="2"/>
      <c r="G1" s="2"/>
      <c r="H1" s="2"/>
    </row>
    <row r="2" spans="1:8" s="1" customFormat="1" ht="16.5" customHeight="1">
      <c r="A2" s="3" t="s">
        <v>40</v>
      </c>
      <c r="B2" s="3"/>
      <c r="C2" s="3"/>
      <c r="D2" s="3"/>
      <c r="E2" s="101"/>
      <c r="F2" s="101"/>
      <c r="G2" s="101"/>
      <c r="H2" s="101"/>
    </row>
    <row r="3" spans="1:8" s="1" customFormat="1" ht="16.5" customHeight="1">
      <c r="A3" s="3" t="s">
        <v>2043</v>
      </c>
      <c r="B3" s="3"/>
      <c r="C3" s="3"/>
      <c r="D3" s="3"/>
      <c r="E3" s="101"/>
      <c r="F3" s="101"/>
      <c r="G3" s="101"/>
      <c r="H3" s="101"/>
    </row>
    <row r="4" spans="1:9" s="1" customFormat="1" ht="16.5" customHeight="1">
      <c r="A4" s="4" t="s">
        <v>94</v>
      </c>
      <c r="B4" s="4" t="s">
        <v>95</v>
      </c>
      <c r="C4" s="4" t="s">
        <v>96</v>
      </c>
      <c r="D4" s="4" t="s">
        <v>97</v>
      </c>
      <c r="E4" s="110"/>
      <c r="F4" s="110"/>
      <c r="G4" s="110"/>
      <c r="H4" s="110"/>
      <c r="I4" s="84"/>
    </row>
    <row r="5" spans="1:9" s="1" customFormat="1" ht="18" customHeight="1">
      <c r="A5" s="114" t="s">
        <v>2036</v>
      </c>
      <c r="B5" s="91">
        <v>50297</v>
      </c>
      <c r="C5" s="91">
        <v>50297</v>
      </c>
      <c r="D5" s="91">
        <v>50297</v>
      </c>
      <c r="E5" s="101"/>
      <c r="F5" s="101"/>
      <c r="G5" s="101"/>
      <c r="H5" s="101"/>
      <c r="I5" s="84"/>
    </row>
    <row r="6" spans="1:9" s="1" customFormat="1" ht="16.5" customHeight="1">
      <c r="A6" s="60" t="s">
        <v>2037</v>
      </c>
      <c r="B6" s="6">
        <v>0</v>
      </c>
      <c r="C6" s="6">
        <v>0</v>
      </c>
      <c r="D6" s="6">
        <v>0</v>
      </c>
      <c r="E6" s="31"/>
      <c r="F6" s="31"/>
      <c r="G6" s="31"/>
      <c r="H6" s="31"/>
      <c r="I6" s="116"/>
    </row>
    <row r="7" spans="1:9" s="1" customFormat="1" ht="16.5" customHeight="1">
      <c r="A7" s="113"/>
      <c r="B7" s="43"/>
      <c r="C7" s="43"/>
      <c r="D7" s="43"/>
      <c r="E7" s="31"/>
      <c r="F7" s="31"/>
      <c r="G7" s="31"/>
      <c r="H7" s="31"/>
      <c r="I7" s="84"/>
    </row>
    <row r="8" spans="1:9" s="1" customFormat="1" ht="16.5" customHeight="1">
      <c r="A8" s="11"/>
      <c r="B8" s="42"/>
      <c r="C8" s="42"/>
      <c r="D8" s="42"/>
      <c r="E8" s="31"/>
      <c r="F8" s="31"/>
      <c r="G8" s="31"/>
      <c r="H8" s="31"/>
      <c r="I8" s="84"/>
    </row>
    <row r="9" spans="1:9" s="1" customFormat="1" ht="16.5" customHeight="1">
      <c r="A9" s="11"/>
      <c r="B9" s="42"/>
      <c r="C9" s="42"/>
      <c r="D9" s="42"/>
      <c r="E9" s="31"/>
      <c r="F9" s="31"/>
      <c r="G9" s="31"/>
      <c r="H9" s="31"/>
      <c r="I9" s="84"/>
    </row>
    <row r="10" spans="1:9" s="1" customFormat="1" ht="16.5" customHeight="1">
      <c r="A10" s="11"/>
      <c r="B10" s="42"/>
      <c r="C10" s="42"/>
      <c r="D10" s="42"/>
      <c r="E10" s="31"/>
      <c r="F10" s="31"/>
      <c r="G10" s="31"/>
      <c r="H10" s="31"/>
      <c r="I10" s="84"/>
    </row>
    <row r="11" spans="1:9" s="1" customFormat="1" ht="16.5" customHeight="1">
      <c r="A11" s="11"/>
      <c r="B11" s="42"/>
      <c r="C11" s="42"/>
      <c r="D11" s="42"/>
      <c r="E11" s="31"/>
      <c r="F11" s="31"/>
      <c r="G11" s="31"/>
      <c r="H11" s="31"/>
      <c r="I11" s="84"/>
    </row>
    <row r="12" spans="1:9" s="1" customFormat="1" ht="16.5" customHeight="1">
      <c r="A12" s="11"/>
      <c r="B12" s="42"/>
      <c r="C12" s="42"/>
      <c r="D12" s="42"/>
      <c r="E12" s="31"/>
      <c r="F12" s="31"/>
      <c r="G12" s="31"/>
      <c r="H12" s="31"/>
      <c r="I12" s="84"/>
    </row>
    <row r="13" spans="1:9" s="1" customFormat="1" ht="16.5" customHeight="1">
      <c r="A13" s="11"/>
      <c r="B13" s="42"/>
      <c r="C13" s="42"/>
      <c r="D13" s="42"/>
      <c r="E13" s="31"/>
      <c r="F13" s="31"/>
      <c r="G13" s="31"/>
      <c r="H13" s="31"/>
      <c r="I13" s="84"/>
    </row>
    <row r="14" spans="1:9" s="1" customFormat="1" ht="16.5" customHeight="1">
      <c r="A14" s="11"/>
      <c r="B14" s="42"/>
      <c r="C14" s="42"/>
      <c r="D14" s="42"/>
      <c r="E14" s="31"/>
      <c r="F14" s="31"/>
      <c r="G14" s="31"/>
      <c r="H14" s="31"/>
      <c r="I14" s="84"/>
    </row>
    <row r="15" spans="1:9" s="1" customFormat="1" ht="16.5" customHeight="1">
      <c r="A15" s="11"/>
      <c r="B15" s="42"/>
      <c r="C15" s="42"/>
      <c r="D15" s="42"/>
      <c r="E15" s="31"/>
      <c r="F15" s="31"/>
      <c r="G15" s="31"/>
      <c r="H15" s="31"/>
      <c r="I15" s="84"/>
    </row>
    <row r="16" spans="1:9" s="1" customFormat="1" ht="16.5" customHeight="1">
      <c r="A16" s="11"/>
      <c r="B16" s="42"/>
      <c r="C16" s="42"/>
      <c r="D16" s="42"/>
      <c r="E16" s="31"/>
      <c r="F16" s="31"/>
      <c r="G16" s="31"/>
      <c r="H16" s="31"/>
      <c r="I16" s="84"/>
    </row>
    <row r="17" spans="1:9" s="1" customFormat="1" ht="16.5" customHeight="1">
      <c r="A17" s="4" t="s">
        <v>145</v>
      </c>
      <c r="B17" s="6">
        <v>50297</v>
      </c>
      <c r="C17" s="6">
        <v>50297</v>
      </c>
      <c r="D17" s="6">
        <v>50297</v>
      </c>
      <c r="E17" s="31"/>
      <c r="F17" s="31"/>
      <c r="G17" s="31"/>
      <c r="H17" s="31"/>
      <c r="I17" s="84"/>
    </row>
    <row r="18" spans="1:9" s="1" customFormat="1" ht="16.5" customHeight="1">
      <c r="A18" s="11" t="s">
        <v>150</v>
      </c>
      <c r="B18" s="42"/>
      <c r="C18" s="42"/>
      <c r="D18" s="6">
        <v>2650</v>
      </c>
      <c r="E18" s="31"/>
      <c r="F18" s="31"/>
      <c r="G18" s="31"/>
      <c r="H18" s="31"/>
      <c r="I18" s="84"/>
    </row>
    <row r="19" spans="1:9" s="1" customFormat="1" ht="16.5" customHeight="1">
      <c r="A19" s="11" t="s">
        <v>2038</v>
      </c>
      <c r="B19" s="42"/>
      <c r="C19" s="42"/>
      <c r="D19" s="6">
        <v>0</v>
      </c>
      <c r="E19" s="31"/>
      <c r="F19" s="31"/>
      <c r="G19" s="31"/>
      <c r="H19" s="31"/>
      <c r="I19" s="84"/>
    </row>
    <row r="20" spans="1:9" s="1" customFormat="1" ht="16.5" customHeight="1">
      <c r="A20" s="11" t="s">
        <v>156</v>
      </c>
      <c r="B20" s="42"/>
      <c r="C20" s="42"/>
      <c r="D20" s="6">
        <v>16</v>
      </c>
      <c r="E20" s="31"/>
      <c r="F20" s="31"/>
      <c r="G20" s="31"/>
      <c r="H20" s="31"/>
      <c r="I20" s="84"/>
    </row>
    <row r="21" spans="1:9" s="1" customFormat="1" ht="16.5" customHeight="1">
      <c r="A21" s="11" t="s">
        <v>157</v>
      </c>
      <c r="B21" s="42"/>
      <c r="C21" s="42"/>
      <c r="D21" s="6">
        <v>0</v>
      </c>
      <c r="E21" s="31"/>
      <c r="F21" s="31"/>
      <c r="G21" s="31"/>
      <c r="H21" s="31"/>
      <c r="I21" s="84"/>
    </row>
    <row r="22" spans="1:9" s="1" customFormat="1" ht="16.5" customHeight="1">
      <c r="A22" s="11" t="s">
        <v>162</v>
      </c>
      <c r="B22" s="42"/>
      <c r="C22" s="42"/>
      <c r="D22" s="6">
        <v>7800</v>
      </c>
      <c r="E22" s="31"/>
      <c r="F22" s="31"/>
      <c r="G22" s="31"/>
      <c r="H22" s="31"/>
      <c r="I22" s="84"/>
    </row>
    <row r="23" spans="1:9" s="1" customFormat="1" ht="16.5" customHeight="1">
      <c r="A23" s="11" t="s">
        <v>171</v>
      </c>
      <c r="B23" s="42"/>
      <c r="C23" s="42"/>
      <c r="D23" s="6">
        <v>0</v>
      </c>
      <c r="E23" s="31"/>
      <c r="F23" s="31"/>
      <c r="G23" s="31"/>
      <c r="H23" s="31"/>
      <c r="I23" s="84"/>
    </row>
    <row r="24" spans="1:9" s="1" customFormat="1" ht="16.5" customHeight="1">
      <c r="A24" s="11"/>
      <c r="B24" s="42"/>
      <c r="C24" s="42"/>
      <c r="D24" s="42"/>
      <c r="E24" s="31"/>
      <c r="F24" s="31"/>
      <c r="G24" s="31"/>
      <c r="H24" s="31"/>
      <c r="I24" s="84"/>
    </row>
    <row r="25" spans="1:9" s="1" customFormat="1" ht="16.5" customHeight="1">
      <c r="A25" s="11"/>
      <c r="B25" s="42"/>
      <c r="C25" s="42"/>
      <c r="D25" s="42"/>
      <c r="E25" s="31"/>
      <c r="F25" s="31"/>
      <c r="G25" s="31"/>
      <c r="H25" s="31"/>
      <c r="I25" s="84"/>
    </row>
    <row r="26" spans="1:4" ht="14.25">
      <c r="A26" s="4" t="s">
        <v>2040</v>
      </c>
      <c r="B26" s="42"/>
      <c r="C26" s="42"/>
      <c r="D26" s="6">
        <v>60763</v>
      </c>
    </row>
  </sheetData>
  <sheetProtection/>
  <mergeCells count="3">
    <mergeCell ref="A1:H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49"/>
  <sheetViews>
    <sheetView showGridLines="0" showZeros="0" workbookViewId="0" topLeftCell="A8">
      <selection activeCell="C41" sqref="C4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24"/>
      <c r="B1" s="54" t="s">
        <v>6</v>
      </c>
      <c r="C1" s="54"/>
      <c r="D1" s="54"/>
      <c r="E1" s="54"/>
      <c r="F1" s="124"/>
    </row>
    <row r="2" spans="1:6" s="1" customFormat="1" ht="16.5" customHeight="1">
      <c r="A2" s="8"/>
      <c r="B2" s="8"/>
      <c r="C2" s="8"/>
      <c r="D2" s="8"/>
      <c r="E2" s="8"/>
      <c r="F2" s="8"/>
    </row>
    <row r="3" spans="1:6" s="1" customFormat="1" ht="15.75" customHeight="1">
      <c r="A3" s="8"/>
      <c r="B3" s="4" t="s">
        <v>7</v>
      </c>
      <c r="C3" s="4" t="s">
        <v>8</v>
      </c>
      <c r="D3" s="4" t="s">
        <v>9</v>
      </c>
      <c r="E3" s="4"/>
      <c r="F3" s="8"/>
    </row>
    <row r="4" spans="1:6" s="1" customFormat="1" ht="0.75" customHeight="1">
      <c r="A4" s="8"/>
      <c r="B4" s="58"/>
      <c r="C4" s="16"/>
      <c r="D4" s="58"/>
      <c r="E4" s="125"/>
      <c r="F4" s="8"/>
    </row>
    <row r="5" spans="1:6" s="1" customFormat="1" ht="15.75" customHeight="1">
      <c r="A5" s="8"/>
      <c r="B5" s="4" t="s">
        <v>10</v>
      </c>
      <c r="C5" s="11" t="s">
        <v>11</v>
      </c>
      <c r="D5" s="45"/>
      <c r="E5" s="4" t="s">
        <v>12</v>
      </c>
      <c r="F5" s="8"/>
    </row>
    <row r="6" spans="1:6" s="1" customFormat="1" ht="15.75" customHeight="1">
      <c r="A6" s="8"/>
      <c r="B6" s="4" t="s">
        <v>13</v>
      </c>
      <c r="C6" s="11" t="s">
        <v>14</v>
      </c>
      <c r="D6" s="45"/>
      <c r="E6" s="4"/>
      <c r="F6" s="8"/>
    </row>
    <row r="7" spans="1:6" s="1" customFormat="1" ht="15.75" customHeight="1">
      <c r="A7" s="8"/>
      <c r="B7" s="4" t="s">
        <v>15</v>
      </c>
      <c r="C7" s="11" t="s">
        <v>16</v>
      </c>
      <c r="D7" s="45"/>
      <c r="E7" s="4"/>
      <c r="F7" s="8"/>
    </row>
    <row r="8" spans="1:6" s="1" customFormat="1" ht="15.75" customHeight="1">
      <c r="A8" s="8"/>
      <c r="B8" s="4" t="s">
        <v>17</v>
      </c>
      <c r="C8" s="11" t="s">
        <v>18</v>
      </c>
      <c r="D8" s="45"/>
      <c r="E8" s="4"/>
      <c r="F8" s="8"/>
    </row>
    <row r="9" spans="1:6" s="1" customFormat="1" ht="15.75" customHeight="1">
      <c r="A9" s="8"/>
      <c r="B9" s="4" t="s">
        <v>19</v>
      </c>
      <c r="C9" s="11" t="s">
        <v>20</v>
      </c>
      <c r="D9" s="45"/>
      <c r="E9" s="4"/>
      <c r="F9" s="8"/>
    </row>
    <row r="10" spans="1:6" s="1" customFormat="1" ht="15.75" customHeight="1">
      <c r="A10" s="8"/>
      <c r="B10" s="4" t="s">
        <v>21</v>
      </c>
      <c r="C10" s="11" t="s">
        <v>22</v>
      </c>
      <c r="D10" s="45"/>
      <c r="E10" s="4"/>
      <c r="F10" s="8"/>
    </row>
    <row r="11" spans="1:6" s="1" customFormat="1" ht="15.75" customHeight="1">
      <c r="A11" s="8"/>
      <c r="B11" s="4" t="s">
        <v>23</v>
      </c>
      <c r="C11" s="11" t="s">
        <v>24</v>
      </c>
      <c r="D11" s="45"/>
      <c r="E11" s="4"/>
      <c r="F11" s="8"/>
    </row>
    <row r="12" spans="1:6" s="1" customFormat="1" ht="15.75" customHeight="1">
      <c r="A12" s="8"/>
      <c r="B12" s="4" t="s">
        <v>25</v>
      </c>
      <c r="C12" s="11" t="s">
        <v>26</v>
      </c>
      <c r="D12" s="45"/>
      <c r="E12" s="4"/>
      <c r="F12" s="8"/>
    </row>
    <row r="13" spans="1:6" s="1" customFormat="1" ht="16.5" customHeight="1">
      <c r="A13" s="57"/>
      <c r="B13" s="4" t="s">
        <v>27</v>
      </c>
      <c r="C13" s="11" t="s">
        <v>28</v>
      </c>
      <c r="D13" s="45"/>
      <c r="E13" s="4"/>
      <c r="F13" s="57"/>
    </row>
    <row r="14" spans="1:6" s="1" customFormat="1" ht="15.75" customHeight="1">
      <c r="A14" s="8"/>
      <c r="B14" s="4" t="s">
        <v>29</v>
      </c>
      <c r="C14" s="11" t="s">
        <v>30</v>
      </c>
      <c r="D14" s="45"/>
      <c r="E14" s="4"/>
      <c r="F14" s="8"/>
    </row>
    <row r="15" spans="1:6" s="1" customFormat="1" ht="15.75" customHeight="1">
      <c r="A15" s="8"/>
      <c r="B15" s="4" t="s">
        <v>31</v>
      </c>
      <c r="C15" s="11" t="s">
        <v>32</v>
      </c>
      <c r="D15" s="45"/>
      <c r="E15" s="4"/>
      <c r="F15" s="8"/>
    </row>
    <row r="16" spans="1:6" s="1" customFormat="1" ht="15.75" customHeight="1">
      <c r="A16" s="8"/>
      <c r="B16" s="4" t="s">
        <v>33</v>
      </c>
      <c r="C16" s="11" t="s">
        <v>34</v>
      </c>
      <c r="D16" s="45"/>
      <c r="E16" s="4"/>
      <c r="F16" s="8"/>
    </row>
    <row r="17" spans="1:6" s="1" customFormat="1" ht="15.75" customHeight="1">
      <c r="A17" s="8"/>
      <c r="B17" s="4" t="s">
        <v>35</v>
      </c>
      <c r="C17" s="11" t="s">
        <v>36</v>
      </c>
      <c r="D17" s="45"/>
      <c r="E17" s="4"/>
      <c r="F17" s="8"/>
    </row>
    <row r="18" spans="1:6" s="1" customFormat="1" ht="0.75" customHeight="1">
      <c r="A18" s="8"/>
      <c r="B18" s="58"/>
      <c r="C18" s="16"/>
      <c r="D18" s="58"/>
      <c r="E18" s="59"/>
      <c r="F18" s="8"/>
    </row>
    <row r="19" spans="1:6" s="1" customFormat="1" ht="16.5" customHeight="1">
      <c r="A19" s="8"/>
      <c r="B19" s="4" t="s">
        <v>37</v>
      </c>
      <c r="C19" s="11" t="s">
        <v>38</v>
      </c>
      <c r="D19" s="45"/>
      <c r="E19" s="4" t="s">
        <v>39</v>
      </c>
      <c r="F19" s="8"/>
    </row>
    <row r="20" spans="1:6" s="1" customFormat="1" ht="16.5" customHeight="1">
      <c r="A20" s="8"/>
      <c r="B20" s="4" t="s">
        <v>40</v>
      </c>
      <c r="C20" s="11" t="s">
        <v>41</v>
      </c>
      <c r="D20" s="45"/>
      <c r="E20" s="4"/>
      <c r="F20" s="8"/>
    </row>
    <row r="21" spans="1:6" s="1" customFormat="1" ht="16.5" customHeight="1">
      <c r="A21" s="8"/>
      <c r="B21" s="4" t="s">
        <v>42</v>
      </c>
      <c r="C21" s="11" t="s">
        <v>43</v>
      </c>
      <c r="D21" s="45"/>
      <c r="E21" s="4"/>
      <c r="F21" s="8"/>
    </row>
    <row r="22" spans="1:6" s="1" customFormat="1" ht="16.5" customHeight="1">
      <c r="A22" s="8"/>
      <c r="B22" s="4" t="s">
        <v>44</v>
      </c>
      <c r="C22" s="11" t="s">
        <v>45</v>
      </c>
      <c r="D22" s="45"/>
      <c r="E22" s="4"/>
      <c r="F22" s="8"/>
    </row>
    <row r="23" spans="1:6" s="1" customFormat="1" ht="16.5" customHeight="1">
      <c r="A23" s="8"/>
      <c r="B23" s="4" t="s">
        <v>46</v>
      </c>
      <c r="C23" s="11" t="s">
        <v>47</v>
      </c>
      <c r="D23" s="45"/>
      <c r="E23" s="4"/>
      <c r="F23" s="8"/>
    </row>
    <row r="24" spans="1:6" s="1" customFormat="1" ht="16.5" customHeight="1">
      <c r="A24" s="57"/>
      <c r="B24" s="4" t="s">
        <v>48</v>
      </c>
      <c r="C24" s="11" t="s">
        <v>49</v>
      </c>
      <c r="D24" s="45"/>
      <c r="E24" s="4"/>
      <c r="F24" s="57"/>
    </row>
    <row r="25" spans="1:6" s="1" customFormat="1" ht="16.5" customHeight="1">
      <c r="A25" s="57"/>
      <c r="B25" s="4" t="s">
        <v>50</v>
      </c>
      <c r="C25" s="11" t="s">
        <v>51</v>
      </c>
      <c r="D25" s="45"/>
      <c r="E25" s="4"/>
      <c r="F25" s="57"/>
    </row>
    <row r="26" spans="1:6" s="1" customFormat="1" ht="16.5" customHeight="1">
      <c r="A26" s="8"/>
      <c r="B26" s="4" t="s">
        <v>52</v>
      </c>
      <c r="C26" s="11" t="s">
        <v>53</v>
      </c>
      <c r="D26" s="45"/>
      <c r="E26" s="4"/>
      <c r="F26" s="8"/>
    </row>
    <row r="27" spans="1:6" s="1" customFormat="1" ht="16.5" customHeight="1">
      <c r="A27" s="8"/>
      <c r="B27" s="4" t="s">
        <v>54</v>
      </c>
      <c r="C27" s="11" t="s">
        <v>55</v>
      </c>
      <c r="D27" s="45"/>
      <c r="E27" s="4"/>
      <c r="F27" s="8"/>
    </row>
    <row r="28" spans="1:6" s="1" customFormat="1" ht="16.5" customHeight="1">
      <c r="A28" s="8"/>
      <c r="B28" s="4" t="s">
        <v>56</v>
      </c>
      <c r="C28" s="11" t="s">
        <v>57</v>
      </c>
      <c r="D28" s="45"/>
      <c r="E28" s="4"/>
      <c r="F28" s="8"/>
    </row>
    <row r="29" spans="1:6" s="1" customFormat="1" ht="16.5" customHeight="1">
      <c r="A29" s="8"/>
      <c r="B29" s="4" t="s">
        <v>58</v>
      </c>
      <c r="C29" s="11" t="s">
        <v>59</v>
      </c>
      <c r="D29" s="45"/>
      <c r="E29" s="4"/>
      <c r="F29" s="8"/>
    </row>
    <row r="30" spans="1:6" s="1" customFormat="1" ht="0.75" customHeight="1">
      <c r="A30" s="8"/>
      <c r="B30" s="58"/>
      <c r="C30" s="16"/>
      <c r="D30" s="58"/>
      <c r="E30" s="59"/>
      <c r="F30" s="8"/>
    </row>
    <row r="31" spans="1:6" s="1" customFormat="1" ht="16.5" customHeight="1">
      <c r="A31" s="8"/>
      <c r="B31" s="4" t="s">
        <v>60</v>
      </c>
      <c r="C31" s="11" t="s">
        <v>61</v>
      </c>
      <c r="D31" s="45"/>
      <c r="E31" s="4" t="s">
        <v>62</v>
      </c>
      <c r="F31" s="8"/>
    </row>
    <row r="32" spans="1:6" s="1" customFormat="1" ht="16.5" customHeight="1">
      <c r="A32" s="8"/>
      <c r="B32" s="4" t="s">
        <v>63</v>
      </c>
      <c r="C32" s="11" t="s">
        <v>64</v>
      </c>
      <c r="D32" s="45"/>
      <c r="E32" s="4"/>
      <c r="F32" s="8"/>
    </row>
    <row r="33" spans="1:6" s="1" customFormat="1" ht="16.5" customHeight="1">
      <c r="A33" s="8"/>
      <c r="B33" s="4" t="s">
        <v>65</v>
      </c>
      <c r="C33" s="11" t="s">
        <v>66</v>
      </c>
      <c r="D33" s="45"/>
      <c r="E33" s="4"/>
      <c r="F33" s="8"/>
    </row>
    <row r="34" spans="1:6" s="1" customFormat="1" ht="16.5" customHeight="1">
      <c r="A34" s="8"/>
      <c r="B34" s="4" t="s">
        <v>67</v>
      </c>
      <c r="C34" s="11" t="s">
        <v>68</v>
      </c>
      <c r="D34" s="45"/>
      <c r="E34" s="4"/>
      <c r="F34" s="8"/>
    </row>
    <row r="35" spans="1:6" s="1" customFormat="1" ht="16.5" customHeight="1">
      <c r="A35" s="8"/>
      <c r="B35" s="4" t="s">
        <v>69</v>
      </c>
      <c r="C35" s="11" t="s">
        <v>70</v>
      </c>
      <c r="D35" s="45"/>
      <c r="E35" s="4"/>
      <c r="F35" s="8"/>
    </row>
    <row r="36" spans="1:6" s="1" customFormat="1" ht="16.5" customHeight="1">
      <c r="A36" s="8"/>
      <c r="B36" s="4" t="s">
        <v>71</v>
      </c>
      <c r="C36" s="11" t="s">
        <v>72</v>
      </c>
      <c r="D36" s="45"/>
      <c r="E36" s="4"/>
      <c r="F36" s="8"/>
    </row>
    <row r="37" spans="1:6" s="1" customFormat="1" ht="0.75" customHeight="1">
      <c r="A37" s="8"/>
      <c r="B37" s="58"/>
      <c r="C37" s="16"/>
      <c r="D37" s="58"/>
      <c r="E37" s="59"/>
      <c r="F37" s="8"/>
    </row>
    <row r="38" spans="1:6" s="1" customFormat="1" ht="16.5" customHeight="1">
      <c r="A38" s="8"/>
      <c r="B38" s="4" t="s">
        <v>73</v>
      </c>
      <c r="C38" s="11" t="s">
        <v>74</v>
      </c>
      <c r="D38" s="4"/>
      <c r="E38" s="126" t="s">
        <v>75</v>
      </c>
      <c r="F38" s="8"/>
    </row>
    <row r="39" spans="1:6" s="1" customFormat="1" ht="16.5" customHeight="1">
      <c r="A39" s="8"/>
      <c r="B39" s="4" t="s">
        <v>76</v>
      </c>
      <c r="C39" s="11" t="s">
        <v>77</v>
      </c>
      <c r="D39" s="4"/>
      <c r="E39" s="126"/>
      <c r="F39" s="8"/>
    </row>
    <row r="40" spans="1:6" s="1" customFormat="1" ht="16.5" customHeight="1">
      <c r="A40" s="8"/>
      <c r="B40" s="4" t="s">
        <v>78</v>
      </c>
      <c r="C40" s="11" t="s">
        <v>79</v>
      </c>
      <c r="D40" s="4"/>
      <c r="E40" s="126"/>
      <c r="F40" s="8"/>
    </row>
    <row r="41" spans="1:6" s="1" customFormat="1" ht="16.5" customHeight="1">
      <c r="A41" s="8"/>
      <c r="B41" s="4" t="s">
        <v>80</v>
      </c>
      <c r="C41" s="11" t="s">
        <v>81</v>
      </c>
      <c r="D41" s="4"/>
      <c r="E41" s="126"/>
      <c r="F41" s="8"/>
    </row>
    <row r="42" spans="1:6" s="1" customFormat="1" ht="16.5" customHeight="1">
      <c r="A42" s="8"/>
      <c r="B42" s="4" t="s">
        <v>82</v>
      </c>
      <c r="C42" s="11" t="s">
        <v>83</v>
      </c>
      <c r="D42" s="4"/>
      <c r="E42" s="126"/>
      <c r="F42" s="8"/>
    </row>
    <row r="43" spans="1:6" s="1" customFormat="1" ht="16.5" customHeight="1">
      <c r="A43" s="8"/>
      <c r="B43" s="4" t="s">
        <v>84</v>
      </c>
      <c r="C43" s="11" t="s">
        <v>85</v>
      </c>
      <c r="D43" s="4"/>
      <c r="E43" s="126"/>
      <c r="F43" s="8"/>
    </row>
    <row r="44" spans="1:6" s="1" customFormat="1" ht="16.5" customHeight="1">
      <c r="A44" s="57"/>
      <c r="B44" s="4" t="s">
        <v>86</v>
      </c>
      <c r="C44" s="11" t="s">
        <v>87</v>
      </c>
      <c r="D44" s="4"/>
      <c r="E44" s="126"/>
      <c r="F44" s="57"/>
    </row>
    <row r="45" spans="1:6" s="1" customFormat="1" ht="16.5" customHeight="1">
      <c r="A45" s="8"/>
      <c r="B45" s="4" t="s">
        <v>88</v>
      </c>
      <c r="C45" s="11" t="s">
        <v>89</v>
      </c>
      <c r="D45" s="4"/>
      <c r="E45" s="126"/>
      <c r="F45" s="8"/>
    </row>
    <row r="46" spans="1:6" s="1" customFormat="1" ht="16.5" customHeight="1">
      <c r="A46" s="8"/>
      <c r="B46" s="4" t="s">
        <v>90</v>
      </c>
      <c r="C46" s="127" t="s">
        <v>91</v>
      </c>
      <c r="D46" s="4"/>
      <c r="E46" s="126"/>
      <c r="F46" s="8"/>
    </row>
    <row r="47" spans="1:6" s="1" customFormat="1" ht="16.5" customHeight="1">
      <c r="A47" s="8"/>
      <c r="B47" s="8"/>
      <c r="C47" s="8"/>
      <c r="D47" s="8"/>
      <c r="E47" s="8"/>
      <c r="F47" s="8"/>
    </row>
    <row r="48" spans="1:6" s="1" customFormat="1" ht="12.75" customHeight="1">
      <c r="A48" s="8"/>
      <c r="B48" s="8"/>
      <c r="C48" s="8"/>
      <c r="D48" s="8"/>
      <c r="E48" s="8"/>
      <c r="F48" s="8"/>
    </row>
    <row r="49" spans="1:6" s="1" customFormat="1" ht="12.75" customHeight="1">
      <c r="A49" s="8"/>
      <c r="B49" s="8"/>
      <c r="C49" s="8"/>
      <c r="D49" s="8"/>
      <c r="E49" s="8"/>
      <c r="F49" s="8"/>
    </row>
    <row r="50" s="1" customFormat="1" ht="16.5" customHeight="1"/>
  </sheetData>
  <sheetProtection/>
  <mergeCells count="5">
    <mergeCell ref="B1:E1"/>
    <mergeCell ref="E5:E17"/>
    <mergeCell ref="E19:E29"/>
    <mergeCell ref="E31:E36"/>
    <mergeCell ref="E38:E46"/>
  </mergeCells>
  <printOptions gridLines="1" horizontalCentered="1" verticalCentered="1"/>
  <pageMargins left="1" right="1" top="1" bottom="1" header="0" footer="0"/>
  <pageSetup blackAndWhite="1" orientation="landscape"/>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I28"/>
  <sheetViews>
    <sheetView showGridLines="0" showZeros="0" workbookViewId="0" topLeftCell="A1">
      <selection activeCell="D28" sqref="A5:D28"/>
    </sheetView>
  </sheetViews>
  <sheetFormatPr defaultColWidth="9.125" defaultRowHeight="14.25"/>
  <cols>
    <col min="1" max="1" width="34.00390625" style="1" customWidth="1"/>
    <col min="2" max="4" width="15.125" style="1" customWidth="1"/>
    <col min="5" max="9" width="9.125" style="1" hidden="1" customWidth="1"/>
    <col min="10" max="252" width="9.125" style="0" customWidth="1"/>
  </cols>
  <sheetData>
    <row r="1" spans="1:8" s="1" customFormat="1" ht="33.75" customHeight="1">
      <c r="A1" s="2" t="s">
        <v>2044</v>
      </c>
      <c r="B1" s="2"/>
      <c r="C1" s="2"/>
      <c r="D1" s="2"/>
      <c r="E1" s="2"/>
      <c r="F1" s="2"/>
      <c r="G1" s="2"/>
      <c r="H1" s="2"/>
    </row>
    <row r="2" spans="1:8" s="1" customFormat="1" ht="16.5" customHeight="1">
      <c r="A2" s="3" t="s">
        <v>42</v>
      </c>
      <c r="B2" s="3"/>
      <c r="C2" s="3"/>
      <c r="D2" s="3"/>
      <c r="E2" s="101"/>
      <c r="F2" s="101"/>
      <c r="G2" s="101"/>
      <c r="H2" s="101"/>
    </row>
    <row r="3" spans="1:8" s="1" customFormat="1" ht="16.5" customHeight="1">
      <c r="A3" s="3" t="s">
        <v>2043</v>
      </c>
      <c r="B3" s="3"/>
      <c r="C3" s="3"/>
      <c r="D3" s="3"/>
      <c r="E3" s="101"/>
      <c r="F3" s="101"/>
      <c r="G3" s="101"/>
      <c r="H3" s="101"/>
    </row>
    <row r="4" spans="1:9" s="1" customFormat="1" ht="16.5" customHeight="1">
      <c r="A4" s="4" t="s">
        <v>94</v>
      </c>
      <c r="B4" s="4" t="s">
        <v>95</v>
      </c>
      <c r="C4" s="4" t="s">
        <v>96</v>
      </c>
      <c r="D4" s="4" t="s">
        <v>97</v>
      </c>
      <c r="E4" s="110"/>
      <c r="F4" s="110"/>
      <c r="G4" s="110"/>
      <c r="H4" s="110"/>
      <c r="I4" s="84"/>
    </row>
    <row r="5" spans="1:9" s="1" customFormat="1" ht="18" customHeight="1">
      <c r="A5" s="11" t="s">
        <v>279</v>
      </c>
      <c r="B5" s="6">
        <v>0</v>
      </c>
      <c r="C5" s="6">
        <v>0</v>
      </c>
      <c r="D5" s="6">
        <v>0</v>
      </c>
      <c r="E5" s="101"/>
      <c r="F5" s="101"/>
      <c r="G5" s="101"/>
      <c r="H5" s="101"/>
      <c r="I5" s="84"/>
    </row>
    <row r="6" spans="1:9" s="1" customFormat="1" ht="16.5" customHeight="1">
      <c r="A6" s="115" t="s">
        <v>290</v>
      </c>
      <c r="B6" s="6">
        <v>0</v>
      </c>
      <c r="C6" s="6">
        <v>17</v>
      </c>
      <c r="D6" s="6">
        <v>17</v>
      </c>
      <c r="E6" s="31"/>
      <c r="F6" s="31"/>
      <c r="G6" s="31"/>
      <c r="H6" s="31"/>
      <c r="I6" s="116"/>
    </row>
    <row r="7" spans="1:9" s="1" customFormat="1" ht="16.5" customHeight="1">
      <c r="A7" s="11" t="s">
        <v>296</v>
      </c>
      <c r="B7" s="6">
        <v>0</v>
      </c>
      <c r="C7" s="6">
        <v>1132</v>
      </c>
      <c r="D7" s="6">
        <v>1132</v>
      </c>
      <c r="E7" s="31"/>
      <c r="F7" s="31"/>
      <c r="G7" s="31"/>
      <c r="H7" s="31"/>
      <c r="I7" s="84"/>
    </row>
    <row r="8" spans="1:9" s="1" customFormat="1" ht="16.5" customHeight="1">
      <c r="A8" s="11" t="s">
        <v>329</v>
      </c>
      <c r="B8" s="6">
        <v>0</v>
      </c>
      <c r="C8" s="6">
        <v>0</v>
      </c>
      <c r="D8" s="6">
        <v>0</v>
      </c>
      <c r="E8" s="31"/>
      <c r="F8" s="31"/>
      <c r="G8" s="31"/>
      <c r="H8" s="31"/>
      <c r="I8" s="84"/>
    </row>
    <row r="9" spans="1:9" s="1" customFormat="1" ht="16.5" customHeight="1">
      <c r="A9" s="11" t="s">
        <v>345</v>
      </c>
      <c r="B9" s="6">
        <v>39252</v>
      </c>
      <c r="C9" s="6">
        <v>47512</v>
      </c>
      <c r="D9" s="6">
        <v>47510</v>
      </c>
      <c r="E9" s="31"/>
      <c r="F9" s="31"/>
      <c r="G9" s="31"/>
      <c r="H9" s="31"/>
      <c r="I9" s="84"/>
    </row>
    <row r="10" spans="1:9" s="1" customFormat="1" ht="16.5" customHeight="1">
      <c r="A10" s="11" t="s">
        <v>352</v>
      </c>
      <c r="B10" s="6">
        <v>0</v>
      </c>
      <c r="C10" s="6">
        <v>108</v>
      </c>
      <c r="D10" s="6">
        <v>108</v>
      </c>
      <c r="E10" s="31"/>
      <c r="F10" s="31"/>
      <c r="G10" s="31"/>
      <c r="H10" s="31"/>
      <c r="I10" s="84"/>
    </row>
    <row r="11" spans="1:9" s="1" customFormat="1" ht="16.5" customHeight="1">
      <c r="A11" s="11" t="s">
        <v>363</v>
      </c>
      <c r="B11" s="6">
        <v>0</v>
      </c>
      <c r="C11" s="6">
        <v>0</v>
      </c>
      <c r="D11" s="6">
        <v>0</v>
      </c>
      <c r="E11" s="31"/>
      <c r="F11" s="31"/>
      <c r="G11" s="31"/>
      <c r="H11" s="31"/>
      <c r="I11" s="84"/>
    </row>
    <row r="12" spans="1:9" s="1" customFormat="1" ht="16.5" customHeight="1">
      <c r="A12" s="11" t="s">
        <v>371</v>
      </c>
      <c r="B12" s="6">
        <v>0</v>
      </c>
      <c r="C12" s="6">
        <v>0</v>
      </c>
      <c r="D12" s="6">
        <v>0</v>
      </c>
      <c r="E12" s="31"/>
      <c r="F12" s="31"/>
      <c r="G12" s="31"/>
      <c r="H12" s="31"/>
      <c r="I12" s="84"/>
    </row>
    <row r="13" spans="1:9" s="1" customFormat="1" ht="16.5" customHeight="1">
      <c r="A13" s="11" t="s">
        <v>380</v>
      </c>
      <c r="B13" s="6">
        <v>0</v>
      </c>
      <c r="C13" s="6">
        <v>300</v>
      </c>
      <c r="D13" s="6">
        <v>300</v>
      </c>
      <c r="E13" s="31"/>
      <c r="F13" s="31"/>
      <c r="G13" s="31"/>
      <c r="H13" s="31"/>
      <c r="I13" s="84"/>
    </row>
    <row r="14" spans="1:9" s="1" customFormat="1" ht="16.5" customHeight="1">
      <c r="A14" s="11" t="s">
        <v>1927</v>
      </c>
      <c r="B14" s="6">
        <v>0</v>
      </c>
      <c r="C14" s="6">
        <v>649</v>
      </c>
      <c r="D14" s="6">
        <v>648</v>
      </c>
      <c r="E14" s="31"/>
      <c r="F14" s="31"/>
      <c r="G14" s="31"/>
      <c r="H14" s="31"/>
      <c r="I14" s="84"/>
    </row>
    <row r="15" spans="1:9" s="1" customFormat="1" ht="16.5" customHeight="1">
      <c r="A15" s="11" t="s">
        <v>420</v>
      </c>
      <c r="B15" s="6">
        <v>987</v>
      </c>
      <c r="C15" s="6">
        <v>987</v>
      </c>
      <c r="D15" s="6">
        <v>987</v>
      </c>
      <c r="E15" s="31"/>
      <c r="F15" s="31"/>
      <c r="G15" s="31"/>
      <c r="H15" s="31"/>
      <c r="I15" s="84"/>
    </row>
    <row r="16" spans="1:9" s="1" customFormat="1" ht="16.5" customHeight="1">
      <c r="A16" s="11" t="s">
        <v>422</v>
      </c>
      <c r="B16" s="6">
        <v>0</v>
      </c>
      <c r="C16" s="6">
        <v>0</v>
      </c>
      <c r="D16" s="6">
        <v>0</v>
      </c>
      <c r="E16" s="31"/>
      <c r="F16" s="31"/>
      <c r="G16" s="31"/>
      <c r="H16" s="31"/>
      <c r="I16" s="84"/>
    </row>
    <row r="17" spans="1:9" s="1" customFormat="1" ht="16.5" customHeight="1">
      <c r="A17" s="4" t="s">
        <v>146</v>
      </c>
      <c r="B17" s="6">
        <v>40239</v>
      </c>
      <c r="C17" s="6">
        <v>50705</v>
      </c>
      <c r="D17" s="6">
        <v>50702</v>
      </c>
      <c r="E17" s="31"/>
      <c r="F17" s="31"/>
      <c r="G17" s="31"/>
      <c r="H17" s="31"/>
      <c r="I17" s="84"/>
    </row>
    <row r="18" spans="1:9" s="1" customFormat="1" ht="16.5" customHeight="1">
      <c r="A18" s="11" t="s">
        <v>151</v>
      </c>
      <c r="B18" s="42"/>
      <c r="C18" s="42"/>
      <c r="D18" s="6">
        <v>68</v>
      </c>
      <c r="E18" s="31"/>
      <c r="F18" s="31"/>
      <c r="G18" s="31"/>
      <c r="H18" s="31"/>
      <c r="I18" s="84"/>
    </row>
    <row r="19" spans="1:9" s="1" customFormat="1" ht="16.5" customHeight="1">
      <c r="A19" s="11"/>
      <c r="B19" s="42"/>
      <c r="C19" s="42"/>
      <c r="D19" s="42"/>
      <c r="E19" s="31"/>
      <c r="F19" s="31"/>
      <c r="G19" s="31"/>
      <c r="H19" s="31"/>
      <c r="I19" s="84"/>
    </row>
    <row r="20" spans="1:9" s="1" customFormat="1" ht="16.5" customHeight="1">
      <c r="A20" s="11"/>
      <c r="B20" s="42"/>
      <c r="C20" s="42"/>
      <c r="D20" s="42"/>
      <c r="E20" s="31"/>
      <c r="F20" s="31"/>
      <c r="G20" s="31"/>
      <c r="H20" s="31"/>
      <c r="I20" s="84"/>
    </row>
    <row r="21" spans="1:9" s="1" customFormat="1" ht="16.5" customHeight="1">
      <c r="A21" s="11" t="s">
        <v>158</v>
      </c>
      <c r="B21" s="42"/>
      <c r="C21" s="42"/>
      <c r="D21" s="6">
        <v>9990</v>
      </c>
      <c r="E21" s="31"/>
      <c r="F21" s="31"/>
      <c r="G21" s="31"/>
      <c r="H21" s="31"/>
      <c r="I21" s="84"/>
    </row>
    <row r="22" spans="1:9" s="1" customFormat="1" ht="16.5" customHeight="1">
      <c r="A22" s="11" t="s">
        <v>163</v>
      </c>
      <c r="B22" s="42"/>
      <c r="C22" s="42"/>
      <c r="D22" s="6">
        <v>0</v>
      </c>
      <c r="E22" s="31"/>
      <c r="F22" s="31"/>
      <c r="G22" s="31"/>
      <c r="H22" s="31"/>
      <c r="I22" s="84"/>
    </row>
    <row r="23" spans="1:9" s="1" customFormat="1" ht="16.5" customHeight="1">
      <c r="A23" s="11" t="s">
        <v>172</v>
      </c>
      <c r="B23" s="42"/>
      <c r="C23" s="42"/>
      <c r="D23" s="6">
        <v>0</v>
      </c>
      <c r="E23" s="31"/>
      <c r="F23" s="31"/>
      <c r="G23" s="31"/>
      <c r="H23" s="31"/>
      <c r="I23" s="84"/>
    </row>
    <row r="24" spans="1:9" s="1" customFormat="1" ht="16.5" customHeight="1">
      <c r="A24" s="11" t="s">
        <v>2039</v>
      </c>
      <c r="B24" s="42"/>
      <c r="C24" s="42"/>
      <c r="D24" s="6">
        <v>0</v>
      </c>
      <c r="E24" s="31"/>
      <c r="F24" s="31"/>
      <c r="G24" s="31"/>
      <c r="H24" s="31"/>
      <c r="I24" s="84"/>
    </row>
    <row r="25" spans="1:9" s="1" customFormat="1" ht="16.5" customHeight="1">
      <c r="A25" s="11" t="s">
        <v>174</v>
      </c>
      <c r="B25" s="42"/>
      <c r="C25" s="42"/>
      <c r="D25" s="6">
        <v>3</v>
      </c>
      <c r="E25" s="31"/>
      <c r="F25" s="31"/>
      <c r="G25" s="31"/>
      <c r="H25" s="31"/>
      <c r="I25" s="84"/>
    </row>
    <row r="26" spans="1:9" s="1" customFormat="1" ht="16.5" customHeight="1">
      <c r="A26" s="11"/>
      <c r="B26" s="42"/>
      <c r="C26" s="42"/>
      <c r="D26" s="42"/>
      <c r="E26" s="31"/>
      <c r="F26" s="31"/>
      <c r="G26" s="31"/>
      <c r="H26" s="31"/>
      <c r="I26" s="84"/>
    </row>
    <row r="27" spans="1:9" s="1" customFormat="1" ht="16.5" customHeight="1">
      <c r="A27" s="11"/>
      <c r="B27" s="42"/>
      <c r="C27" s="42"/>
      <c r="D27" s="42"/>
      <c r="E27" s="31"/>
      <c r="F27" s="31"/>
      <c r="G27" s="31"/>
      <c r="H27" s="31"/>
      <c r="I27" s="84"/>
    </row>
    <row r="28" spans="1:9" s="1" customFormat="1" ht="16.5" customHeight="1">
      <c r="A28" s="4" t="s">
        <v>2041</v>
      </c>
      <c r="B28" s="42"/>
      <c r="C28" s="42"/>
      <c r="D28" s="6">
        <v>60763</v>
      </c>
      <c r="E28" s="31"/>
      <c r="F28" s="31"/>
      <c r="G28" s="31"/>
      <c r="H28" s="31"/>
      <c r="I28" s="84"/>
    </row>
    <row r="29" s="1" customFormat="1" ht="18" customHeight="1"/>
  </sheetData>
  <sheetProtection/>
  <mergeCells count="3">
    <mergeCell ref="A1:H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D37"/>
  <sheetViews>
    <sheetView showGridLines="0" showZeros="0" workbookViewId="0" topLeftCell="A1">
      <selection activeCell="A1" sqref="A1:D1"/>
    </sheetView>
  </sheetViews>
  <sheetFormatPr defaultColWidth="9.125" defaultRowHeight="14.25"/>
  <cols>
    <col min="1" max="1" width="38.50390625" style="1" customWidth="1"/>
    <col min="2" max="4" width="21.625" style="1" customWidth="1"/>
  </cols>
  <sheetData>
    <row r="1" spans="1:4" s="1" customFormat="1" ht="33.75" customHeight="1">
      <c r="A1" s="2" t="s">
        <v>2045</v>
      </c>
      <c r="B1" s="2"/>
      <c r="C1" s="2"/>
      <c r="D1" s="2"/>
    </row>
    <row r="2" spans="1:4" s="1" customFormat="1" ht="16.5" customHeight="1">
      <c r="A2" s="3" t="s">
        <v>44</v>
      </c>
      <c r="B2" s="3"/>
      <c r="C2" s="3"/>
      <c r="D2" s="3"/>
    </row>
    <row r="3" spans="1:4" s="1" customFormat="1" ht="16.5" customHeight="1">
      <c r="A3" s="3" t="s">
        <v>93</v>
      </c>
      <c r="B3" s="3"/>
      <c r="C3" s="3"/>
      <c r="D3" s="3"/>
    </row>
    <row r="4" spans="1:4" s="1" customFormat="1" ht="25.5" customHeight="1">
      <c r="A4" s="4" t="s">
        <v>94</v>
      </c>
      <c r="B4" s="4" t="s">
        <v>95</v>
      </c>
      <c r="C4" s="4" t="s">
        <v>182</v>
      </c>
      <c r="D4" s="4" t="s">
        <v>96</v>
      </c>
    </row>
    <row r="5" spans="1:4" s="1" customFormat="1" ht="18" customHeight="1">
      <c r="A5" s="11" t="s">
        <v>2046</v>
      </c>
      <c r="B5" s="6">
        <v>0</v>
      </c>
      <c r="C5" s="6">
        <v>0</v>
      </c>
      <c r="D5" s="6">
        <v>0</v>
      </c>
    </row>
    <row r="6" spans="1:4" s="1" customFormat="1" ht="18" customHeight="1">
      <c r="A6" s="11" t="s">
        <v>2047</v>
      </c>
      <c r="B6" s="6">
        <v>0</v>
      </c>
      <c r="C6" s="6">
        <v>0</v>
      </c>
      <c r="D6" s="6">
        <v>0</v>
      </c>
    </row>
    <row r="7" spans="1:4" s="1" customFormat="1" ht="18" customHeight="1">
      <c r="A7" s="11" t="s">
        <v>2048</v>
      </c>
      <c r="B7" s="6">
        <v>0</v>
      </c>
      <c r="C7" s="6">
        <v>0</v>
      </c>
      <c r="D7" s="6">
        <v>0</v>
      </c>
    </row>
    <row r="8" spans="1:4" s="1" customFormat="1" ht="18" customHeight="1">
      <c r="A8" s="11" t="s">
        <v>2049</v>
      </c>
      <c r="B8" s="6">
        <v>0</v>
      </c>
      <c r="C8" s="6">
        <v>0</v>
      </c>
      <c r="D8" s="6">
        <v>0</v>
      </c>
    </row>
    <row r="9" spans="1:4" s="1" customFormat="1" ht="18" customHeight="1">
      <c r="A9" s="11" t="s">
        <v>2050</v>
      </c>
      <c r="B9" s="6">
        <v>0</v>
      </c>
      <c r="C9" s="6">
        <v>0</v>
      </c>
      <c r="D9" s="6">
        <v>0</v>
      </c>
    </row>
    <row r="10" spans="1:4" s="1" customFormat="1" ht="18" customHeight="1">
      <c r="A10" s="11" t="s">
        <v>2051</v>
      </c>
      <c r="B10" s="6">
        <v>60</v>
      </c>
      <c r="C10" s="6">
        <v>0</v>
      </c>
      <c r="D10" s="6">
        <v>60</v>
      </c>
    </row>
    <row r="11" spans="1:4" s="1" customFormat="1" ht="18" customHeight="1">
      <c r="A11" s="11" t="s">
        <v>2052</v>
      </c>
      <c r="B11" s="6">
        <v>46952</v>
      </c>
      <c r="C11" s="6">
        <v>0</v>
      </c>
      <c r="D11" s="6">
        <v>46952</v>
      </c>
    </row>
    <row r="12" spans="1:4" s="1" customFormat="1" ht="18" customHeight="1">
      <c r="A12" s="11" t="s">
        <v>2053</v>
      </c>
      <c r="B12" s="6">
        <v>0</v>
      </c>
      <c r="C12" s="6">
        <v>0</v>
      </c>
      <c r="D12" s="6">
        <v>0</v>
      </c>
    </row>
    <row r="13" spans="1:4" s="1" customFormat="1" ht="18" customHeight="1">
      <c r="A13" s="11" t="s">
        <v>2054</v>
      </c>
      <c r="B13" s="6">
        <v>0</v>
      </c>
      <c r="C13" s="6">
        <v>0</v>
      </c>
      <c r="D13" s="6">
        <v>0</v>
      </c>
    </row>
    <row r="14" spans="1:4" s="1" customFormat="1" ht="18" customHeight="1">
      <c r="A14" s="11" t="s">
        <v>2055</v>
      </c>
      <c r="B14" s="6">
        <v>2773</v>
      </c>
      <c r="C14" s="6">
        <v>0</v>
      </c>
      <c r="D14" s="6">
        <v>2773</v>
      </c>
    </row>
    <row r="15" spans="1:4" s="1" customFormat="1" ht="18" customHeight="1">
      <c r="A15" s="11" t="s">
        <v>2056</v>
      </c>
      <c r="B15" s="6">
        <v>0</v>
      </c>
      <c r="C15" s="6">
        <v>0</v>
      </c>
      <c r="D15" s="6">
        <v>0</v>
      </c>
    </row>
    <row r="16" spans="1:4" s="1" customFormat="1" ht="18" customHeight="1">
      <c r="A16" s="11" t="s">
        <v>2057</v>
      </c>
      <c r="B16" s="6">
        <v>0</v>
      </c>
      <c r="C16" s="6">
        <v>0</v>
      </c>
      <c r="D16" s="6">
        <v>0</v>
      </c>
    </row>
    <row r="17" spans="1:4" s="1" customFormat="1" ht="18" customHeight="1">
      <c r="A17" s="11" t="s">
        <v>2058</v>
      </c>
      <c r="B17" s="6">
        <v>0</v>
      </c>
      <c r="C17" s="6">
        <v>0</v>
      </c>
      <c r="D17" s="6">
        <v>0</v>
      </c>
    </row>
    <row r="18" spans="1:4" s="1" customFormat="1" ht="18" customHeight="1">
      <c r="A18" s="11" t="s">
        <v>2059</v>
      </c>
      <c r="B18" s="6">
        <v>0</v>
      </c>
      <c r="C18" s="6">
        <v>0</v>
      </c>
      <c r="D18" s="6">
        <v>0</v>
      </c>
    </row>
    <row r="19" spans="1:4" s="1" customFormat="1" ht="18" customHeight="1">
      <c r="A19" s="11" t="s">
        <v>2060</v>
      </c>
      <c r="B19" s="6">
        <v>0</v>
      </c>
      <c r="C19" s="6">
        <v>0</v>
      </c>
      <c r="D19" s="6">
        <v>0</v>
      </c>
    </row>
    <row r="20" spans="1:4" s="1" customFormat="1" ht="18" customHeight="1">
      <c r="A20" s="11" t="s">
        <v>2061</v>
      </c>
      <c r="B20" s="6">
        <v>512</v>
      </c>
      <c r="C20" s="6">
        <v>0</v>
      </c>
      <c r="D20" s="6">
        <v>512</v>
      </c>
    </row>
    <row r="21" spans="1:4" s="1" customFormat="1" ht="18" customHeight="1">
      <c r="A21" s="11" t="s">
        <v>2037</v>
      </c>
      <c r="B21" s="6">
        <v>0</v>
      </c>
      <c r="C21" s="6">
        <v>0</v>
      </c>
      <c r="D21" s="6">
        <v>0</v>
      </c>
    </row>
    <row r="22" spans="1:4" s="1" customFormat="1" ht="18" customHeight="1">
      <c r="A22" s="11"/>
      <c r="B22" s="42"/>
      <c r="C22" s="42"/>
      <c r="D22" s="42"/>
    </row>
    <row r="23" spans="1:4" s="1" customFormat="1" ht="18" customHeight="1">
      <c r="A23" s="11"/>
      <c r="B23" s="42"/>
      <c r="C23" s="42"/>
      <c r="D23" s="42"/>
    </row>
    <row r="24" spans="1:4" s="1" customFormat="1" ht="18" customHeight="1">
      <c r="A24" s="11"/>
      <c r="B24" s="42"/>
      <c r="C24" s="42"/>
      <c r="D24" s="42"/>
    </row>
    <row r="25" spans="1:4" s="1" customFormat="1" ht="18" customHeight="1">
      <c r="A25" s="11"/>
      <c r="B25" s="42"/>
      <c r="C25" s="42"/>
      <c r="D25" s="42"/>
    </row>
    <row r="26" spans="1:4" s="1" customFormat="1" ht="18" customHeight="1">
      <c r="A26" s="11"/>
      <c r="B26" s="42"/>
      <c r="C26" s="42"/>
      <c r="D26" s="42"/>
    </row>
    <row r="27" spans="1:4" s="1" customFormat="1" ht="18" customHeight="1">
      <c r="A27" s="11"/>
      <c r="B27" s="42"/>
      <c r="C27" s="42"/>
      <c r="D27" s="42"/>
    </row>
    <row r="28" spans="1:4" s="1" customFormat="1" ht="18" customHeight="1">
      <c r="A28" s="11"/>
      <c r="B28" s="42"/>
      <c r="C28" s="42"/>
      <c r="D28" s="42"/>
    </row>
    <row r="29" spans="1:4" s="1" customFormat="1" ht="18" customHeight="1">
      <c r="A29" s="11"/>
      <c r="B29" s="42"/>
      <c r="C29" s="42"/>
      <c r="D29" s="42"/>
    </row>
    <row r="30" spans="1:4" s="1" customFormat="1" ht="18" customHeight="1">
      <c r="A30" s="11"/>
      <c r="B30" s="42"/>
      <c r="C30" s="42"/>
      <c r="D30" s="42"/>
    </row>
    <row r="31" spans="1:4" s="1" customFormat="1" ht="18" customHeight="1">
      <c r="A31" s="11"/>
      <c r="B31" s="42"/>
      <c r="C31" s="42"/>
      <c r="D31" s="42"/>
    </row>
    <row r="32" spans="1:4" s="1" customFormat="1" ht="18" customHeight="1">
      <c r="A32" s="11"/>
      <c r="B32" s="42"/>
      <c r="C32" s="42"/>
      <c r="D32" s="42"/>
    </row>
    <row r="33" spans="1:4" s="1" customFormat="1" ht="18" customHeight="1">
      <c r="A33" s="11"/>
      <c r="B33" s="42"/>
      <c r="C33" s="42"/>
      <c r="D33" s="42"/>
    </row>
    <row r="34" spans="1:4" s="1" customFormat="1" ht="18" customHeight="1">
      <c r="A34" s="11"/>
      <c r="B34" s="42"/>
      <c r="C34" s="42"/>
      <c r="D34" s="42"/>
    </row>
    <row r="35" spans="1:4" s="1" customFormat="1" ht="18" customHeight="1">
      <c r="A35" s="11"/>
      <c r="B35" s="42"/>
      <c r="C35" s="42"/>
      <c r="D35" s="42"/>
    </row>
    <row r="36" spans="1:4" s="1" customFormat="1" ht="18" customHeight="1">
      <c r="A36" s="11"/>
      <c r="B36" s="42"/>
      <c r="C36" s="42"/>
      <c r="D36" s="42"/>
    </row>
    <row r="37" spans="1:4" s="1" customFormat="1" ht="18" customHeight="1">
      <c r="A37" s="4" t="s">
        <v>2062</v>
      </c>
      <c r="B37" s="6">
        <v>50297</v>
      </c>
      <c r="C37" s="6">
        <v>0</v>
      </c>
      <c r="D37" s="6">
        <v>50297</v>
      </c>
    </row>
    <row r="38"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L6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2063</v>
      </c>
      <c r="B1" s="2"/>
      <c r="C1" s="2"/>
      <c r="D1" s="2"/>
      <c r="E1" s="2"/>
      <c r="F1" s="2"/>
      <c r="G1" s="2"/>
      <c r="H1" s="2"/>
      <c r="I1" s="2"/>
      <c r="J1" s="2"/>
      <c r="K1" s="2"/>
      <c r="L1" s="2"/>
    </row>
    <row r="2" spans="1:12" s="1" customFormat="1" ht="17.25" customHeight="1">
      <c r="A2" s="3" t="s">
        <v>46</v>
      </c>
      <c r="B2" s="3"/>
      <c r="C2" s="3"/>
      <c r="D2" s="3"/>
      <c r="E2" s="3"/>
      <c r="F2" s="3"/>
      <c r="G2" s="3"/>
      <c r="H2" s="3"/>
      <c r="I2" s="3"/>
      <c r="J2" s="3"/>
      <c r="K2" s="3"/>
      <c r="L2" s="3"/>
    </row>
    <row r="3" spans="1:12" s="1" customFormat="1" ht="17.25" customHeight="1">
      <c r="A3" s="3" t="s">
        <v>93</v>
      </c>
      <c r="B3" s="3"/>
      <c r="C3" s="3"/>
      <c r="D3" s="3"/>
      <c r="E3" s="3"/>
      <c r="F3" s="3"/>
      <c r="G3" s="3"/>
      <c r="H3" s="3"/>
      <c r="I3" s="3"/>
      <c r="J3" s="3"/>
      <c r="K3" s="3"/>
      <c r="L3" s="3"/>
    </row>
    <row r="4" spans="1:12" s="52" customFormat="1" ht="17.25" customHeight="1">
      <c r="A4" s="4" t="s">
        <v>94</v>
      </c>
      <c r="B4" s="4" t="s">
        <v>95</v>
      </c>
      <c r="C4" s="4" t="s">
        <v>2064</v>
      </c>
      <c r="D4" s="4"/>
      <c r="E4" s="4"/>
      <c r="F4" s="4"/>
      <c r="G4" s="4"/>
      <c r="H4" s="4"/>
      <c r="I4" s="4"/>
      <c r="J4" s="4"/>
      <c r="K4" s="4" t="s">
        <v>96</v>
      </c>
      <c r="L4" s="4" t="s">
        <v>97</v>
      </c>
    </row>
    <row r="5" spans="1:12" s="52" customFormat="1" ht="33.75" customHeight="1">
      <c r="A5" s="10"/>
      <c r="B5" s="10"/>
      <c r="C5" s="10" t="s">
        <v>2065</v>
      </c>
      <c r="D5" s="10" t="s">
        <v>2066</v>
      </c>
      <c r="E5" s="10" t="s">
        <v>2067</v>
      </c>
      <c r="F5" s="10" t="s">
        <v>157</v>
      </c>
      <c r="G5" s="10" t="s">
        <v>162</v>
      </c>
      <c r="H5" s="10" t="s">
        <v>221</v>
      </c>
      <c r="I5" s="10" t="s">
        <v>223</v>
      </c>
      <c r="J5" s="10" t="s">
        <v>185</v>
      </c>
      <c r="K5" s="10"/>
      <c r="L5" s="10"/>
    </row>
    <row r="6" spans="1:12" s="1" customFormat="1" ht="16.5" customHeight="1">
      <c r="A6" s="11" t="s">
        <v>279</v>
      </c>
      <c r="B6" s="6">
        <v>0</v>
      </c>
      <c r="C6" s="6">
        <v>0</v>
      </c>
      <c r="D6" s="6">
        <v>0</v>
      </c>
      <c r="E6" s="6">
        <v>0</v>
      </c>
      <c r="F6" s="6">
        <v>0</v>
      </c>
      <c r="G6" s="6">
        <v>0</v>
      </c>
      <c r="H6" s="6">
        <v>0</v>
      </c>
      <c r="I6" s="6">
        <v>0</v>
      </c>
      <c r="J6" s="6">
        <v>0</v>
      </c>
      <c r="K6" s="6">
        <v>0</v>
      </c>
      <c r="L6" s="6">
        <v>0</v>
      </c>
    </row>
    <row r="7" spans="1:12" s="1" customFormat="1" ht="16.5" customHeight="1">
      <c r="A7" s="11" t="s">
        <v>2068</v>
      </c>
      <c r="B7" s="6">
        <v>0</v>
      </c>
      <c r="C7" s="6">
        <v>0</v>
      </c>
      <c r="D7" s="6">
        <v>0</v>
      </c>
      <c r="E7" s="6">
        <v>0</v>
      </c>
      <c r="F7" s="6">
        <v>0</v>
      </c>
      <c r="G7" s="6">
        <v>0</v>
      </c>
      <c r="H7" s="6">
        <v>0</v>
      </c>
      <c r="I7" s="6">
        <v>0</v>
      </c>
      <c r="J7" s="6">
        <v>0</v>
      </c>
      <c r="K7" s="6">
        <v>0</v>
      </c>
      <c r="L7" s="6">
        <v>0</v>
      </c>
    </row>
    <row r="8" spans="1:12" s="1" customFormat="1" ht="16.5" customHeight="1">
      <c r="A8" s="11" t="s">
        <v>290</v>
      </c>
      <c r="B8" s="6">
        <v>0</v>
      </c>
      <c r="C8" s="6">
        <v>17</v>
      </c>
      <c r="D8" s="6">
        <v>17</v>
      </c>
      <c r="E8" s="6">
        <v>0</v>
      </c>
      <c r="F8" s="6">
        <v>0</v>
      </c>
      <c r="G8" s="6">
        <v>0</v>
      </c>
      <c r="H8" s="6">
        <v>0</v>
      </c>
      <c r="I8" s="6">
        <v>0</v>
      </c>
      <c r="J8" s="6">
        <v>0</v>
      </c>
      <c r="K8" s="6">
        <v>17</v>
      </c>
      <c r="L8" s="6">
        <v>17</v>
      </c>
    </row>
    <row r="9" spans="1:12" s="1" customFormat="1" ht="16.5" customHeight="1">
      <c r="A9" s="11" t="s">
        <v>2069</v>
      </c>
      <c r="B9" s="6">
        <v>0</v>
      </c>
      <c r="C9" s="6">
        <v>17</v>
      </c>
      <c r="D9" s="6">
        <v>17</v>
      </c>
      <c r="E9" s="6">
        <v>0</v>
      </c>
      <c r="F9" s="6">
        <v>0</v>
      </c>
      <c r="G9" s="6">
        <v>0</v>
      </c>
      <c r="H9" s="6">
        <v>0</v>
      </c>
      <c r="I9" s="6">
        <v>0</v>
      </c>
      <c r="J9" s="6">
        <v>0</v>
      </c>
      <c r="K9" s="6">
        <v>17</v>
      </c>
      <c r="L9" s="6">
        <v>17</v>
      </c>
    </row>
    <row r="10" spans="1:12" s="1" customFormat="1" ht="17.25" customHeight="1">
      <c r="A10" s="11" t="s">
        <v>296</v>
      </c>
      <c r="B10" s="6">
        <v>0</v>
      </c>
      <c r="C10" s="6">
        <v>1132</v>
      </c>
      <c r="D10" s="6">
        <v>1132</v>
      </c>
      <c r="E10" s="6">
        <v>0</v>
      </c>
      <c r="F10" s="6">
        <v>0</v>
      </c>
      <c r="G10" s="6">
        <v>0</v>
      </c>
      <c r="H10" s="6">
        <v>0</v>
      </c>
      <c r="I10" s="6">
        <v>0</v>
      </c>
      <c r="J10" s="6">
        <v>0</v>
      </c>
      <c r="K10" s="6">
        <v>1132</v>
      </c>
      <c r="L10" s="6">
        <v>1132</v>
      </c>
    </row>
    <row r="11" spans="1:12" s="1" customFormat="1" ht="16.5" customHeight="1">
      <c r="A11" s="11" t="s">
        <v>2070</v>
      </c>
      <c r="B11" s="6">
        <v>0</v>
      </c>
      <c r="C11" s="6">
        <v>1079</v>
      </c>
      <c r="D11" s="6">
        <v>1079</v>
      </c>
      <c r="E11" s="6">
        <v>0</v>
      </c>
      <c r="F11" s="6">
        <v>0</v>
      </c>
      <c r="G11" s="6">
        <v>0</v>
      </c>
      <c r="H11" s="6">
        <v>0</v>
      </c>
      <c r="I11" s="6">
        <v>0</v>
      </c>
      <c r="J11" s="6">
        <v>0</v>
      </c>
      <c r="K11" s="6">
        <v>1079</v>
      </c>
      <c r="L11" s="6">
        <v>1079</v>
      </c>
    </row>
    <row r="12" spans="1:12" s="1" customFormat="1" ht="16.5" customHeight="1">
      <c r="A12" s="11" t="s">
        <v>2071</v>
      </c>
      <c r="B12" s="6">
        <v>0</v>
      </c>
      <c r="C12" s="6">
        <v>53</v>
      </c>
      <c r="D12" s="6">
        <v>53</v>
      </c>
      <c r="E12" s="6">
        <v>0</v>
      </c>
      <c r="F12" s="6">
        <v>0</v>
      </c>
      <c r="G12" s="6">
        <v>0</v>
      </c>
      <c r="H12" s="6">
        <v>0</v>
      </c>
      <c r="I12" s="6">
        <v>0</v>
      </c>
      <c r="J12" s="6">
        <v>0</v>
      </c>
      <c r="K12" s="6">
        <v>53</v>
      </c>
      <c r="L12" s="6">
        <v>53</v>
      </c>
    </row>
    <row r="13" spans="1:12" s="1" customFormat="1" ht="16.5" customHeight="1">
      <c r="A13" s="11" t="s">
        <v>329</v>
      </c>
      <c r="B13" s="6">
        <v>0</v>
      </c>
      <c r="C13" s="6">
        <v>0</v>
      </c>
      <c r="D13" s="6">
        <v>0</v>
      </c>
      <c r="E13" s="6">
        <v>0</v>
      </c>
      <c r="F13" s="6">
        <v>0</v>
      </c>
      <c r="G13" s="6">
        <v>0</v>
      </c>
      <c r="H13" s="6">
        <v>0</v>
      </c>
      <c r="I13" s="6">
        <v>0</v>
      </c>
      <c r="J13" s="6">
        <v>0</v>
      </c>
      <c r="K13" s="6">
        <v>0</v>
      </c>
      <c r="L13" s="6">
        <v>0</v>
      </c>
    </row>
    <row r="14" spans="1:12" s="1" customFormat="1" ht="16.5" customHeight="1">
      <c r="A14" s="11" t="s">
        <v>2072</v>
      </c>
      <c r="B14" s="6">
        <v>0</v>
      </c>
      <c r="C14" s="6">
        <v>0</v>
      </c>
      <c r="D14" s="6">
        <v>0</v>
      </c>
      <c r="E14" s="6">
        <v>0</v>
      </c>
      <c r="F14" s="6">
        <v>0</v>
      </c>
      <c r="G14" s="6">
        <v>0</v>
      </c>
      <c r="H14" s="6">
        <v>0</v>
      </c>
      <c r="I14" s="6">
        <v>0</v>
      </c>
      <c r="J14" s="6">
        <v>0</v>
      </c>
      <c r="K14" s="6">
        <v>0</v>
      </c>
      <c r="L14" s="6">
        <v>0</v>
      </c>
    </row>
    <row r="15" spans="1:12" s="1" customFormat="1" ht="16.5" customHeight="1">
      <c r="A15" s="11" t="s">
        <v>345</v>
      </c>
      <c r="B15" s="6">
        <v>39252</v>
      </c>
      <c r="C15" s="6">
        <v>8260</v>
      </c>
      <c r="D15" s="6">
        <v>444</v>
      </c>
      <c r="E15" s="6">
        <v>16</v>
      </c>
      <c r="F15" s="6">
        <v>0</v>
      </c>
      <c r="G15" s="6">
        <v>7800</v>
      </c>
      <c r="H15" s="6">
        <v>0</v>
      </c>
      <c r="I15" s="6">
        <v>0</v>
      </c>
      <c r="J15" s="6">
        <v>0</v>
      </c>
      <c r="K15" s="6">
        <v>47512</v>
      </c>
      <c r="L15" s="6">
        <v>47510</v>
      </c>
    </row>
    <row r="16" spans="1:12" s="1" customFormat="1" ht="16.5" customHeight="1">
      <c r="A16" s="11" t="s">
        <v>2073</v>
      </c>
      <c r="B16" s="6">
        <v>36479</v>
      </c>
      <c r="C16" s="6">
        <v>8259</v>
      </c>
      <c r="D16" s="6">
        <v>444</v>
      </c>
      <c r="E16" s="6">
        <v>15</v>
      </c>
      <c r="F16" s="6">
        <v>0</v>
      </c>
      <c r="G16" s="6">
        <v>7800</v>
      </c>
      <c r="H16" s="6">
        <v>0</v>
      </c>
      <c r="I16" s="6">
        <v>0</v>
      </c>
      <c r="J16" s="6">
        <v>0</v>
      </c>
      <c r="K16" s="6">
        <v>44738</v>
      </c>
      <c r="L16" s="6">
        <v>44736</v>
      </c>
    </row>
    <row r="17" spans="1:12" s="1" customFormat="1" ht="16.5" customHeight="1">
      <c r="A17" s="11" t="s">
        <v>2074</v>
      </c>
      <c r="B17" s="6">
        <v>0</v>
      </c>
      <c r="C17" s="6">
        <v>0</v>
      </c>
      <c r="D17" s="6">
        <v>0</v>
      </c>
      <c r="E17" s="6">
        <v>0</v>
      </c>
      <c r="F17" s="6">
        <v>0</v>
      </c>
      <c r="G17" s="6">
        <v>0</v>
      </c>
      <c r="H17" s="6">
        <v>0</v>
      </c>
      <c r="I17" s="6">
        <v>0</v>
      </c>
      <c r="J17" s="6">
        <v>0</v>
      </c>
      <c r="K17" s="6">
        <v>0</v>
      </c>
      <c r="L17" s="6">
        <v>0</v>
      </c>
    </row>
    <row r="18" spans="1:12" s="1" customFormat="1" ht="16.5" customHeight="1">
      <c r="A18" s="11" t="s">
        <v>2075</v>
      </c>
      <c r="B18" s="6">
        <v>0</v>
      </c>
      <c r="C18" s="6">
        <v>1</v>
      </c>
      <c r="D18" s="6">
        <v>0</v>
      </c>
      <c r="E18" s="6">
        <v>1</v>
      </c>
      <c r="F18" s="6">
        <v>0</v>
      </c>
      <c r="G18" s="6">
        <v>0</v>
      </c>
      <c r="H18" s="6">
        <v>0</v>
      </c>
      <c r="I18" s="6">
        <v>0</v>
      </c>
      <c r="J18" s="6">
        <v>0</v>
      </c>
      <c r="K18" s="6">
        <v>1</v>
      </c>
      <c r="L18" s="6">
        <v>1</v>
      </c>
    </row>
    <row r="19" spans="1:12" s="1" customFormat="1" ht="16.5" customHeight="1">
      <c r="A19" s="11" t="s">
        <v>2076</v>
      </c>
      <c r="B19" s="6">
        <v>2773</v>
      </c>
      <c r="C19" s="6">
        <v>0</v>
      </c>
      <c r="D19" s="6">
        <v>0</v>
      </c>
      <c r="E19" s="6">
        <v>0</v>
      </c>
      <c r="F19" s="6">
        <v>0</v>
      </c>
      <c r="G19" s="6">
        <v>0</v>
      </c>
      <c r="H19" s="6">
        <v>0</v>
      </c>
      <c r="I19" s="6">
        <v>0</v>
      </c>
      <c r="J19" s="6">
        <v>0</v>
      </c>
      <c r="K19" s="6">
        <v>2773</v>
      </c>
      <c r="L19" s="6">
        <v>2773</v>
      </c>
    </row>
    <row r="20" spans="1:12" s="1" customFormat="1" ht="16.5" customHeight="1">
      <c r="A20" s="11" t="s">
        <v>2077</v>
      </c>
      <c r="B20" s="6">
        <v>0</v>
      </c>
      <c r="C20" s="6">
        <v>0</v>
      </c>
      <c r="D20" s="6">
        <v>0</v>
      </c>
      <c r="E20" s="6">
        <v>0</v>
      </c>
      <c r="F20" s="6">
        <v>0</v>
      </c>
      <c r="G20" s="6">
        <v>0</v>
      </c>
      <c r="H20" s="6">
        <v>0</v>
      </c>
      <c r="I20" s="6">
        <v>0</v>
      </c>
      <c r="J20" s="6">
        <v>0</v>
      </c>
      <c r="K20" s="6">
        <v>0</v>
      </c>
      <c r="L20" s="6">
        <v>0</v>
      </c>
    </row>
    <row r="21" spans="1:12" s="1" customFormat="1" ht="16.5" customHeight="1">
      <c r="A21" s="11" t="s">
        <v>352</v>
      </c>
      <c r="B21" s="6">
        <v>0</v>
      </c>
      <c r="C21" s="6">
        <v>108</v>
      </c>
      <c r="D21" s="6">
        <v>108</v>
      </c>
      <c r="E21" s="6">
        <v>0</v>
      </c>
      <c r="F21" s="6">
        <v>0</v>
      </c>
      <c r="G21" s="6">
        <v>0</v>
      </c>
      <c r="H21" s="6">
        <v>0</v>
      </c>
      <c r="I21" s="6">
        <v>0</v>
      </c>
      <c r="J21" s="6">
        <v>0</v>
      </c>
      <c r="K21" s="6">
        <v>108</v>
      </c>
      <c r="L21" s="6">
        <v>108</v>
      </c>
    </row>
    <row r="22" spans="1:12" s="1" customFormat="1" ht="16.5" customHeight="1">
      <c r="A22" s="11" t="s">
        <v>2078</v>
      </c>
      <c r="B22" s="6">
        <v>0</v>
      </c>
      <c r="C22" s="6">
        <v>108</v>
      </c>
      <c r="D22" s="6">
        <v>108</v>
      </c>
      <c r="E22" s="6">
        <v>0</v>
      </c>
      <c r="F22" s="6">
        <v>0</v>
      </c>
      <c r="G22" s="6">
        <v>0</v>
      </c>
      <c r="H22" s="6">
        <v>0</v>
      </c>
      <c r="I22" s="6">
        <v>0</v>
      </c>
      <c r="J22" s="6">
        <v>0</v>
      </c>
      <c r="K22" s="6">
        <v>108</v>
      </c>
      <c r="L22" s="6">
        <v>108</v>
      </c>
    </row>
    <row r="23" spans="1:12" s="1" customFormat="1" ht="16.5" customHeight="1">
      <c r="A23" s="11" t="s">
        <v>2079</v>
      </c>
      <c r="B23" s="6">
        <v>0</v>
      </c>
      <c r="C23" s="6">
        <v>0</v>
      </c>
      <c r="D23" s="6">
        <v>0</v>
      </c>
      <c r="E23" s="6">
        <v>0</v>
      </c>
      <c r="F23" s="6">
        <v>0</v>
      </c>
      <c r="G23" s="6">
        <v>0</v>
      </c>
      <c r="H23" s="6">
        <v>0</v>
      </c>
      <c r="I23" s="6">
        <v>0</v>
      </c>
      <c r="J23" s="6">
        <v>0</v>
      </c>
      <c r="K23" s="6">
        <v>0</v>
      </c>
      <c r="L23" s="6">
        <v>0</v>
      </c>
    </row>
    <row r="24" spans="1:12" s="1" customFormat="1" ht="16.5" customHeight="1">
      <c r="A24" s="11" t="s">
        <v>2080</v>
      </c>
      <c r="B24" s="6">
        <v>0</v>
      </c>
      <c r="C24" s="6">
        <v>0</v>
      </c>
      <c r="D24" s="6">
        <v>0</v>
      </c>
      <c r="E24" s="6">
        <v>0</v>
      </c>
      <c r="F24" s="6">
        <v>0</v>
      </c>
      <c r="G24" s="6">
        <v>0</v>
      </c>
      <c r="H24" s="6">
        <v>0</v>
      </c>
      <c r="I24" s="6">
        <v>0</v>
      </c>
      <c r="J24" s="6">
        <v>0</v>
      </c>
      <c r="K24" s="6">
        <v>0</v>
      </c>
      <c r="L24" s="6">
        <v>0</v>
      </c>
    </row>
    <row r="25" spans="1:12" s="1" customFormat="1" ht="17.25" customHeight="1">
      <c r="A25" s="11" t="s">
        <v>363</v>
      </c>
      <c r="B25" s="6">
        <v>0</v>
      </c>
      <c r="C25" s="6">
        <v>0</v>
      </c>
      <c r="D25" s="6">
        <v>0</v>
      </c>
      <c r="E25" s="6">
        <v>0</v>
      </c>
      <c r="F25" s="6">
        <v>0</v>
      </c>
      <c r="G25" s="6">
        <v>0</v>
      </c>
      <c r="H25" s="6">
        <v>0</v>
      </c>
      <c r="I25" s="6">
        <v>0</v>
      </c>
      <c r="J25" s="6">
        <v>0</v>
      </c>
      <c r="K25" s="6">
        <v>0</v>
      </c>
      <c r="L25" s="6">
        <v>0</v>
      </c>
    </row>
    <row r="26" spans="1:12" s="1" customFormat="1" ht="16.5" customHeight="1">
      <c r="A26" s="11" t="s">
        <v>2081</v>
      </c>
      <c r="B26" s="6">
        <v>0</v>
      </c>
      <c r="C26" s="6">
        <v>0</v>
      </c>
      <c r="D26" s="6">
        <v>0</v>
      </c>
      <c r="E26" s="6">
        <v>0</v>
      </c>
      <c r="F26" s="6">
        <v>0</v>
      </c>
      <c r="G26" s="6">
        <v>0</v>
      </c>
      <c r="H26" s="6">
        <v>0</v>
      </c>
      <c r="I26" s="6">
        <v>0</v>
      </c>
      <c r="J26" s="6">
        <v>0</v>
      </c>
      <c r="K26" s="6">
        <v>0</v>
      </c>
      <c r="L26" s="6">
        <v>0</v>
      </c>
    </row>
    <row r="27" spans="1:12" s="1" customFormat="1" ht="16.5" customHeight="1">
      <c r="A27" s="11" t="s">
        <v>2082</v>
      </c>
      <c r="B27" s="6">
        <v>0</v>
      </c>
      <c r="C27" s="6">
        <v>0</v>
      </c>
      <c r="D27" s="6">
        <v>0</v>
      </c>
      <c r="E27" s="6">
        <v>0</v>
      </c>
      <c r="F27" s="6">
        <v>0</v>
      </c>
      <c r="G27" s="6">
        <v>0</v>
      </c>
      <c r="H27" s="6">
        <v>0</v>
      </c>
      <c r="I27" s="6">
        <v>0</v>
      </c>
      <c r="J27" s="6">
        <v>0</v>
      </c>
      <c r="K27" s="6">
        <v>0</v>
      </c>
      <c r="L27" s="6">
        <v>0</v>
      </c>
    </row>
    <row r="28" spans="1:12" s="1" customFormat="1" ht="16.5" customHeight="1">
      <c r="A28" s="11" t="s">
        <v>2083</v>
      </c>
      <c r="B28" s="6">
        <v>0</v>
      </c>
      <c r="C28" s="6">
        <v>0</v>
      </c>
      <c r="D28" s="6">
        <v>0</v>
      </c>
      <c r="E28" s="6">
        <v>0</v>
      </c>
      <c r="F28" s="6">
        <v>0</v>
      </c>
      <c r="G28" s="6">
        <v>0</v>
      </c>
      <c r="H28" s="6">
        <v>0</v>
      </c>
      <c r="I28" s="6">
        <v>0</v>
      </c>
      <c r="J28" s="6">
        <v>0</v>
      </c>
      <c r="K28" s="6">
        <v>0</v>
      </c>
      <c r="L28" s="6">
        <v>0</v>
      </c>
    </row>
    <row r="29" spans="1:12" s="1" customFormat="1" ht="16.5" customHeight="1">
      <c r="A29" s="11" t="s">
        <v>2084</v>
      </c>
      <c r="B29" s="6">
        <v>0</v>
      </c>
      <c r="C29" s="6">
        <v>0</v>
      </c>
      <c r="D29" s="6">
        <v>0</v>
      </c>
      <c r="E29" s="6">
        <v>0</v>
      </c>
      <c r="F29" s="6">
        <v>0</v>
      </c>
      <c r="G29" s="6">
        <v>0</v>
      </c>
      <c r="H29" s="6">
        <v>0</v>
      </c>
      <c r="I29" s="6">
        <v>0</v>
      </c>
      <c r="J29" s="6">
        <v>0</v>
      </c>
      <c r="K29" s="6">
        <v>0</v>
      </c>
      <c r="L29" s="6">
        <v>0</v>
      </c>
    </row>
    <row r="30" spans="1:12" s="1" customFormat="1" ht="16.5" customHeight="1">
      <c r="A30" s="11" t="s">
        <v>371</v>
      </c>
      <c r="B30" s="6">
        <v>0</v>
      </c>
      <c r="C30" s="6">
        <v>0</v>
      </c>
      <c r="D30" s="6">
        <v>0</v>
      </c>
      <c r="E30" s="6">
        <v>0</v>
      </c>
      <c r="F30" s="6">
        <v>0</v>
      </c>
      <c r="G30" s="6">
        <v>0</v>
      </c>
      <c r="H30" s="6">
        <v>0</v>
      </c>
      <c r="I30" s="6">
        <v>0</v>
      </c>
      <c r="J30" s="6">
        <v>0</v>
      </c>
      <c r="K30" s="6">
        <v>0</v>
      </c>
      <c r="L30" s="6">
        <v>0</v>
      </c>
    </row>
    <row r="31" spans="1:12" s="1" customFormat="1" ht="16.5" customHeight="1">
      <c r="A31" s="11" t="s">
        <v>2085</v>
      </c>
      <c r="B31" s="6">
        <v>0</v>
      </c>
      <c r="C31" s="6">
        <v>0</v>
      </c>
      <c r="D31" s="6">
        <v>0</v>
      </c>
      <c r="E31" s="6">
        <v>0</v>
      </c>
      <c r="F31" s="6">
        <v>0</v>
      </c>
      <c r="G31" s="6">
        <v>0</v>
      </c>
      <c r="H31" s="6">
        <v>0</v>
      </c>
      <c r="I31" s="6">
        <v>0</v>
      </c>
      <c r="J31" s="6">
        <v>0</v>
      </c>
      <c r="K31" s="6">
        <v>0</v>
      </c>
      <c r="L31" s="6">
        <v>0</v>
      </c>
    </row>
    <row r="32" spans="1:12" s="1" customFormat="1" ht="16.5" customHeight="1">
      <c r="A32" s="11" t="s">
        <v>380</v>
      </c>
      <c r="B32" s="6">
        <v>0</v>
      </c>
      <c r="C32" s="6">
        <v>300</v>
      </c>
      <c r="D32" s="6">
        <v>300</v>
      </c>
      <c r="E32" s="6">
        <v>0</v>
      </c>
      <c r="F32" s="6">
        <v>0</v>
      </c>
      <c r="G32" s="6">
        <v>0</v>
      </c>
      <c r="H32" s="6">
        <v>0</v>
      </c>
      <c r="I32" s="6">
        <v>0</v>
      </c>
      <c r="J32" s="6">
        <v>0</v>
      </c>
      <c r="K32" s="6">
        <v>300</v>
      </c>
      <c r="L32" s="6">
        <v>300</v>
      </c>
    </row>
    <row r="33" spans="1:12" s="1" customFormat="1" ht="16.5" customHeight="1">
      <c r="A33" s="11" t="s">
        <v>2086</v>
      </c>
      <c r="B33" s="6">
        <v>0</v>
      </c>
      <c r="C33" s="6">
        <v>300</v>
      </c>
      <c r="D33" s="6">
        <v>300</v>
      </c>
      <c r="E33" s="6">
        <v>0</v>
      </c>
      <c r="F33" s="6">
        <v>0</v>
      </c>
      <c r="G33" s="6">
        <v>0</v>
      </c>
      <c r="H33" s="6">
        <v>0</v>
      </c>
      <c r="I33" s="6">
        <v>0</v>
      </c>
      <c r="J33" s="6">
        <v>0</v>
      </c>
      <c r="K33" s="6">
        <v>300</v>
      </c>
      <c r="L33" s="6">
        <v>300</v>
      </c>
    </row>
    <row r="34" spans="1:12" s="1" customFormat="1" ht="16.5" customHeight="1">
      <c r="A34" s="11" t="s">
        <v>1927</v>
      </c>
      <c r="B34" s="6">
        <v>0</v>
      </c>
      <c r="C34" s="6">
        <v>649</v>
      </c>
      <c r="D34" s="6">
        <v>649</v>
      </c>
      <c r="E34" s="6">
        <v>0</v>
      </c>
      <c r="F34" s="6">
        <v>0</v>
      </c>
      <c r="G34" s="6">
        <v>0</v>
      </c>
      <c r="H34" s="6">
        <v>0</v>
      </c>
      <c r="I34" s="6">
        <v>0</v>
      </c>
      <c r="J34" s="6">
        <v>0</v>
      </c>
      <c r="K34" s="6">
        <v>649</v>
      </c>
      <c r="L34" s="6">
        <v>648</v>
      </c>
    </row>
    <row r="35" spans="1:12" s="1" customFormat="1" ht="16.5" customHeight="1">
      <c r="A35" s="11" t="s">
        <v>2087</v>
      </c>
      <c r="B35" s="6">
        <v>0</v>
      </c>
      <c r="C35" s="6">
        <v>0</v>
      </c>
      <c r="D35" s="6">
        <v>0</v>
      </c>
      <c r="E35" s="6">
        <v>0</v>
      </c>
      <c r="F35" s="6">
        <v>0</v>
      </c>
      <c r="G35" s="6">
        <v>0</v>
      </c>
      <c r="H35" s="6">
        <v>0</v>
      </c>
      <c r="I35" s="6">
        <v>0</v>
      </c>
      <c r="J35" s="6">
        <v>0</v>
      </c>
      <c r="K35" s="6">
        <v>0</v>
      </c>
      <c r="L35" s="6">
        <v>0</v>
      </c>
    </row>
    <row r="36" spans="1:12" s="1" customFormat="1" ht="16.5" customHeight="1">
      <c r="A36" s="11" t="s">
        <v>2088</v>
      </c>
      <c r="B36" s="6">
        <v>0</v>
      </c>
      <c r="C36" s="6">
        <v>0</v>
      </c>
      <c r="D36" s="6">
        <v>0</v>
      </c>
      <c r="E36" s="6">
        <v>0</v>
      </c>
      <c r="F36" s="6">
        <v>0</v>
      </c>
      <c r="G36" s="6">
        <v>0</v>
      </c>
      <c r="H36" s="6">
        <v>0</v>
      </c>
      <c r="I36" s="6">
        <v>0</v>
      </c>
      <c r="J36" s="6">
        <v>0</v>
      </c>
      <c r="K36" s="6">
        <v>0</v>
      </c>
      <c r="L36" s="6">
        <v>0</v>
      </c>
    </row>
    <row r="37" spans="1:12" s="1" customFormat="1" ht="16.5" customHeight="1">
      <c r="A37" s="11" t="s">
        <v>2089</v>
      </c>
      <c r="B37" s="6">
        <v>0</v>
      </c>
      <c r="C37" s="6">
        <v>649</v>
      </c>
      <c r="D37" s="6">
        <v>649</v>
      </c>
      <c r="E37" s="6">
        <v>0</v>
      </c>
      <c r="F37" s="6">
        <v>0</v>
      </c>
      <c r="G37" s="6">
        <v>0</v>
      </c>
      <c r="H37" s="6">
        <v>0</v>
      </c>
      <c r="I37" s="6">
        <v>0</v>
      </c>
      <c r="J37" s="6">
        <v>0</v>
      </c>
      <c r="K37" s="6">
        <v>649</v>
      </c>
      <c r="L37" s="6">
        <v>648</v>
      </c>
    </row>
    <row r="38" spans="1:12" s="1" customFormat="1" ht="16.5" customHeight="1">
      <c r="A38" s="11" t="s">
        <v>420</v>
      </c>
      <c r="B38" s="6">
        <v>987</v>
      </c>
      <c r="C38" s="6">
        <v>0</v>
      </c>
      <c r="D38" s="6">
        <v>0</v>
      </c>
      <c r="E38" s="6">
        <v>0</v>
      </c>
      <c r="F38" s="6">
        <v>0</v>
      </c>
      <c r="G38" s="6">
        <v>0</v>
      </c>
      <c r="H38" s="6">
        <v>0</v>
      </c>
      <c r="I38" s="6">
        <v>0</v>
      </c>
      <c r="J38" s="6">
        <v>0</v>
      </c>
      <c r="K38" s="6">
        <v>987</v>
      </c>
      <c r="L38" s="6">
        <v>987</v>
      </c>
    </row>
    <row r="39" spans="1:12" s="1" customFormat="1" ht="16.5" customHeight="1">
      <c r="A39" s="11" t="s">
        <v>422</v>
      </c>
      <c r="B39" s="6">
        <v>0</v>
      </c>
      <c r="C39" s="6">
        <v>0</v>
      </c>
      <c r="D39" s="6">
        <v>0</v>
      </c>
      <c r="E39" s="6">
        <v>0</v>
      </c>
      <c r="F39" s="6">
        <v>0</v>
      </c>
      <c r="G39" s="6">
        <v>0</v>
      </c>
      <c r="H39" s="6">
        <v>0</v>
      </c>
      <c r="I39" s="6">
        <v>0</v>
      </c>
      <c r="J39" s="6">
        <v>0</v>
      </c>
      <c r="K39" s="6">
        <v>0</v>
      </c>
      <c r="L39" s="6">
        <v>0</v>
      </c>
    </row>
    <row r="40" spans="1:12" s="1" customFormat="1" ht="16.5" customHeight="1">
      <c r="A40" s="11"/>
      <c r="B40" s="42"/>
      <c r="C40" s="42"/>
      <c r="D40" s="42"/>
      <c r="E40" s="42"/>
      <c r="F40" s="42"/>
      <c r="G40" s="42"/>
      <c r="H40" s="42"/>
      <c r="I40" s="42"/>
      <c r="J40" s="42"/>
      <c r="K40" s="42"/>
      <c r="L40" s="42"/>
    </row>
    <row r="41" spans="1:12" s="1" customFormat="1" ht="16.5" customHeight="1">
      <c r="A41" s="11"/>
      <c r="B41" s="42"/>
      <c r="C41" s="42"/>
      <c r="D41" s="42"/>
      <c r="E41" s="42"/>
      <c r="F41" s="42"/>
      <c r="G41" s="42"/>
      <c r="H41" s="42"/>
      <c r="I41" s="42"/>
      <c r="J41" s="42"/>
      <c r="K41" s="42"/>
      <c r="L41" s="42"/>
    </row>
    <row r="42" spans="1:12" s="1" customFormat="1" ht="409.5" customHeight="1" hidden="1">
      <c r="A42" s="11"/>
      <c r="B42" s="42"/>
      <c r="C42" s="42"/>
      <c r="D42" s="42"/>
      <c r="E42" s="42"/>
      <c r="F42" s="42"/>
      <c r="G42" s="42"/>
      <c r="H42" s="42"/>
      <c r="I42" s="42"/>
      <c r="J42" s="42"/>
      <c r="K42" s="42"/>
      <c r="L42" s="42"/>
    </row>
    <row r="43" spans="1:12" s="1" customFormat="1" ht="409.5" customHeight="1" hidden="1">
      <c r="A43" s="11"/>
      <c r="B43" s="42"/>
      <c r="C43" s="42"/>
      <c r="D43" s="42"/>
      <c r="E43" s="42"/>
      <c r="F43" s="42"/>
      <c r="G43" s="42"/>
      <c r="H43" s="42"/>
      <c r="I43" s="42"/>
      <c r="J43" s="42"/>
      <c r="K43" s="42"/>
      <c r="L43" s="42"/>
    </row>
    <row r="44" spans="1:12" s="1" customFormat="1" ht="409.5" customHeight="1" hidden="1">
      <c r="A44" s="11"/>
      <c r="B44" s="42"/>
      <c r="C44" s="42"/>
      <c r="D44" s="42"/>
      <c r="E44" s="42"/>
      <c r="F44" s="42"/>
      <c r="G44" s="42"/>
      <c r="H44" s="42"/>
      <c r="I44" s="42"/>
      <c r="J44" s="42"/>
      <c r="K44" s="42"/>
      <c r="L44" s="42"/>
    </row>
    <row r="45" spans="1:12" s="1" customFormat="1" ht="409.5" customHeight="1" hidden="1">
      <c r="A45" s="11"/>
      <c r="B45" s="42"/>
      <c r="C45" s="42"/>
      <c r="D45" s="42"/>
      <c r="E45" s="42"/>
      <c r="F45" s="42"/>
      <c r="G45" s="42"/>
      <c r="H45" s="42"/>
      <c r="I45" s="42"/>
      <c r="J45" s="42"/>
      <c r="K45" s="42"/>
      <c r="L45" s="42"/>
    </row>
    <row r="46" spans="1:12" s="1" customFormat="1" ht="409.5" customHeight="1" hidden="1">
      <c r="A46" s="11"/>
      <c r="B46" s="42"/>
      <c r="C46" s="42"/>
      <c r="D46" s="42"/>
      <c r="E46" s="42"/>
      <c r="F46" s="42"/>
      <c r="G46" s="42"/>
      <c r="H46" s="42"/>
      <c r="I46" s="42"/>
      <c r="J46" s="42"/>
      <c r="K46" s="42"/>
      <c r="L46" s="42"/>
    </row>
    <row r="47" spans="1:12" s="1" customFormat="1" ht="409.5" customHeight="1" hidden="1">
      <c r="A47" s="11"/>
      <c r="B47" s="42"/>
      <c r="C47" s="42"/>
      <c r="D47" s="42"/>
      <c r="E47" s="42"/>
      <c r="F47" s="42"/>
      <c r="G47" s="42"/>
      <c r="H47" s="42"/>
      <c r="I47" s="42"/>
      <c r="J47" s="42"/>
      <c r="K47" s="42"/>
      <c r="L47" s="42"/>
    </row>
    <row r="48" spans="1:12" s="1" customFormat="1" ht="409.5" customHeight="1" hidden="1">
      <c r="A48" s="11"/>
      <c r="B48" s="42"/>
      <c r="C48" s="42"/>
      <c r="D48" s="42"/>
      <c r="E48" s="42"/>
      <c r="F48" s="42"/>
      <c r="G48" s="42"/>
      <c r="H48" s="42"/>
      <c r="I48" s="42"/>
      <c r="J48" s="42"/>
      <c r="K48" s="42"/>
      <c r="L48" s="42"/>
    </row>
    <row r="49" spans="1:12" s="1" customFormat="1" ht="409.5" customHeight="1" hidden="1">
      <c r="A49" s="11"/>
      <c r="B49" s="42"/>
      <c r="C49" s="42"/>
      <c r="D49" s="42"/>
      <c r="E49" s="42"/>
      <c r="F49" s="42"/>
      <c r="G49" s="42"/>
      <c r="H49" s="42"/>
      <c r="I49" s="42"/>
      <c r="J49" s="42"/>
      <c r="K49" s="42"/>
      <c r="L49" s="42"/>
    </row>
    <row r="50" spans="1:12" s="1" customFormat="1" ht="409.5" customHeight="1" hidden="1">
      <c r="A50" s="11"/>
      <c r="B50" s="42"/>
      <c r="C50" s="42"/>
      <c r="D50" s="42"/>
      <c r="E50" s="42"/>
      <c r="F50" s="42"/>
      <c r="G50" s="42"/>
      <c r="H50" s="42"/>
      <c r="I50" s="42"/>
      <c r="J50" s="42"/>
      <c r="K50" s="42"/>
      <c r="L50" s="42"/>
    </row>
    <row r="51" spans="1:12" s="1" customFormat="1" ht="409.5" customHeight="1" hidden="1">
      <c r="A51" s="11"/>
      <c r="B51" s="42"/>
      <c r="C51" s="42"/>
      <c r="D51" s="42"/>
      <c r="E51" s="42"/>
      <c r="F51" s="42"/>
      <c r="G51" s="42"/>
      <c r="H51" s="42"/>
      <c r="I51" s="42"/>
      <c r="J51" s="42"/>
      <c r="K51" s="42"/>
      <c r="L51" s="42"/>
    </row>
    <row r="52" spans="1:12" s="1" customFormat="1" ht="409.5" customHeight="1" hidden="1">
      <c r="A52" s="11"/>
      <c r="B52" s="42"/>
      <c r="C52" s="42"/>
      <c r="D52" s="42"/>
      <c r="E52" s="42"/>
      <c r="F52" s="42"/>
      <c r="G52" s="42"/>
      <c r="H52" s="42"/>
      <c r="I52" s="42"/>
      <c r="J52" s="42"/>
      <c r="K52" s="42"/>
      <c r="L52" s="42"/>
    </row>
    <row r="53" spans="1:12" s="1" customFormat="1" ht="409.5" customHeight="1" hidden="1">
      <c r="A53" s="11"/>
      <c r="B53" s="42"/>
      <c r="C53" s="42"/>
      <c r="D53" s="42"/>
      <c r="E53" s="42"/>
      <c r="F53" s="42"/>
      <c r="G53" s="42"/>
      <c r="H53" s="42"/>
      <c r="I53" s="42"/>
      <c r="J53" s="42"/>
      <c r="K53" s="42"/>
      <c r="L53" s="42"/>
    </row>
    <row r="54" spans="1:12" s="1" customFormat="1" ht="409.5" customHeight="1" hidden="1">
      <c r="A54" s="11"/>
      <c r="B54" s="42"/>
      <c r="C54" s="42"/>
      <c r="D54" s="42"/>
      <c r="E54" s="42"/>
      <c r="F54" s="42"/>
      <c r="G54" s="42"/>
      <c r="H54" s="42"/>
      <c r="I54" s="42"/>
      <c r="J54" s="42"/>
      <c r="K54" s="42"/>
      <c r="L54" s="42"/>
    </row>
    <row r="55" spans="1:12" s="1" customFormat="1" ht="409.5" customHeight="1" hidden="1">
      <c r="A55" s="11"/>
      <c r="B55" s="42"/>
      <c r="C55" s="42"/>
      <c r="D55" s="42"/>
      <c r="E55" s="42"/>
      <c r="F55" s="42"/>
      <c r="G55" s="42"/>
      <c r="H55" s="42"/>
      <c r="I55" s="42"/>
      <c r="J55" s="42"/>
      <c r="K55" s="42"/>
      <c r="L55" s="42"/>
    </row>
    <row r="56" spans="1:12" s="1" customFormat="1" ht="409.5" customHeight="1" hidden="1">
      <c r="A56" s="11" t="s">
        <v>2090</v>
      </c>
      <c r="B56" s="42"/>
      <c r="C56" s="42"/>
      <c r="D56" s="42"/>
      <c r="E56" s="42"/>
      <c r="F56" s="42"/>
      <c r="G56" s="42"/>
      <c r="H56" s="42"/>
      <c r="I56" s="42"/>
      <c r="J56" s="42"/>
      <c r="K56" s="42"/>
      <c r="L56" s="42"/>
    </row>
    <row r="57" spans="1:12" s="1" customFormat="1" ht="409.5" customHeight="1" hidden="1">
      <c r="A57" s="11"/>
      <c r="B57" s="42"/>
      <c r="C57" s="42"/>
      <c r="D57" s="42"/>
      <c r="E57" s="42"/>
      <c r="F57" s="42"/>
      <c r="G57" s="42"/>
      <c r="H57" s="42"/>
      <c r="I57" s="42"/>
      <c r="J57" s="42"/>
      <c r="K57" s="42"/>
      <c r="L57" s="42"/>
    </row>
    <row r="58" spans="1:12" s="1" customFormat="1" ht="409.5" customHeight="1" hidden="1">
      <c r="A58" s="11"/>
      <c r="B58" s="42"/>
      <c r="C58" s="42"/>
      <c r="D58" s="42"/>
      <c r="E58" s="42"/>
      <c r="F58" s="42"/>
      <c r="G58" s="42"/>
      <c r="H58" s="42"/>
      <c r="I58" s="42"/>
      <c r="J58" s="42"/>
      <c r="K58" s="42"/>
      <c r="L58" s="42"/>
    </row>
    <row r="59" spans="1:12" s="1" customFormat="1" ht="409.5" customHeight="1" hidden="1">
      <c r="A59" s="11"/>
      <c r="B59" s="42"/>
      <c r="C59" s="42"/>
      <c r="D59" s="42"/>
      <c r="E59" s="42"/>
      <c r="F59" s="42"/>
      <c r="G59" s="42"/>
      <c r="H59" s="42"/>
      <c r="I59" s="42"/>
      <c r="J59" s="42"/>
      <c r="K59" s="42"/>
      <c r="L59" s="42"/>
    </row>
    <row r="60" spans="1:12" s="1" customFormat="1" ht="409.5" customHeight="1" hidden="1">
      <c r="A60" s="11"/>
      <c r="B60" s="42"/>
      <c r="C60" s="42"/>
      <c r="D60" s="42"/>
      <c r="E60" s="42"/>
      <c r="F60" s="42"/>
      <c r="G60" s="42"/>
      <c r="H60" s="42"/>
      <c r="I60" s="42"/>
      <c r="J60" s="42"/>
      <c r="K60" s="42"/>
      <c r="L60" s="42"/>
    </row>
    <row r="61" spans="1:12" s="1" customFormat="1" ht="409.5" customHeight="1" hidden="1">
      <c r="A61" s="11"/>
      <c r="B61" s="42"/>
      <c r="C61" s="42"/>
      <c r="D61" s="42"/>
      <c r="E61" s="42"/>
      <c r="F61" s="42"/>
      <c r="G61" s="42"/>
      <c r="H61" s="42"/>
      <c r="I61" s="42"/>
      <c r="J61" s="42"/>
      <c r="K61" s="42"/>
      <c r="L61" s="42"/>
    </row>
    <row r="62" spans="1:12" s="1" customFormat="1" ht="409.5" customHeight="1" hidden="1">
      <c r="A62" s="11"/>
      <c r="B62" s="42"/>
      <c r="C62" s="42"/>
      <c r="D62" s="42"/>
      <c r="E62" s="42"/>
      <c r="F62" s="42"/>
      <c r="G62" s="42"/>
      <c r="H62" s="42"/>
      <c r="I62" s="42"/>
      <c r="J62" s="42"/>
      <c r="K62" s="42"/>
      <c r="L62" s="42"/>
    </row>
    <row r="63" spans="1:12" s="1" customFormat="1" ht="409.5" customHeight="1" hidden="1">
      <c r="A63" s="11"/>
      <c r="B63" s="42"/>
      <c r="C63" s="42"/>
      <c r="D63" s="42"/>
      <c r="E63" s="42"/>
      <c r="F63" s="42"/>
      <c r="G63" s="42"/>
      <c r="H63" s="42"/>
      <c r="I63" s="42"/>
      <c r="J63" s="42"/>
      <c r="K63" s="42"/>
      <c r="L63" s="42"/>
    </row>
    <row r="64" spans="1:12" s="1" customFormat="1" ht="409.5" customHeight="1" hidden="1">
      <c r="A64" s="11"/>
      <c r="B64" s="42"/>
      <c r="C64" s="42"/>
      <c r="D64" s="42"/>
      <c r="E64" s="42"/>
      <c r="F64" s="42"/>
      <c r="G64" s="42"/>
      <c r="H64" s="42"/>
      <c r="I64" s="42"/>
      <c r="J64" s="42"/>
      <c r="K64" s="42"/>
      <c r="L64" s="42"/>
    </row>
    <row r="65" spans="1:12" s="1" customFormat="1" ht="409.5" customHeight="1" hidden="1">
      <c r="A65" s="11"/>
      <c r="B65" s="42"/>
      <c r="C65" s="42"/>
      <c r="D65" s="42"/>
      <c r="E65" s="42"/>
      <c r="F65" s="42"/>
      <c r="G65" s="42"/>
      <c r="H65" s="42"/>
      <c r="I65" s="42"/>
      <c r="J65" s="42"/>
      <c r="K65" s="42"/>
      <c r="L65" s="42"/>
    </row>
    <row r="66" spans="1:12" s="1" customFormat="1" ht="409.5" customHeight="1" hidden="1">
      <c r="A66" s="11"/>
      <c r="B66" s="42"/>
      <c r="C66" s="42"/>
      <c r="D66" s="42"/>
      <c r="E66" s="42"/>
      <c r="F66" s="42"/>
      <c r="G66" s="42"/>
      <c r="H66" s="42"/>
      <c r="I66" s="42"/>
      <c r="J66" s="42"/>
      <c r="K66" s="42"/>
      <c r="L66" s="42"/>
    </row>
    <row r="67" spans="1:12" s="1" customFormat="1" ht="18.75" customHeight="1">
      <c r="A67" s="11"/>
      <c r="B67" s="42"/>
      <c r="C67" s="42"/>
      <c r="D67" s="42"/>
      <c r="E67" s="42"/>
      <c r="F67" s="42"/>
      <c r="G67" s="42"/>
      <c r="H67" s="42"/>
      <c r="I67" s="42"/>
      <c r="J67" s="42"/>
      <c r="K67" s="42"/>
      <c r="L67" s="42"/>
    </row>
    <row r="68" spans="1:12" s="1" customFormat="1" ht="18.75" customHeight="1">
      <c r="A68" s="11"/>
      <c r="B68" s="42"/>
      <c r="C68" s="42"/>
      <c r="D68" s="42"/>
      <c r="E68" s="42"/>
      <c r="F68" s="42"/>
      <c r="G68" s="42"/>
      <c r="H68" s="42"/>
      <c r="I68" s="42"/>
      <c r="J68" s="42"/>
      <c r="K68" s="42"/>
      <c r="L68" s="42"/>
    </row>
    <row r="69" spans="1:12" s="1" customFormat="1" ht="16.5" customHeight="1">
      <c r="A69" s="4" t="s">
        <v>2062</v>
      </c>
      <c r="B69" s="6">
        <v>40239</v>
      </c>
      <c r="C69" s="6">
        <v>10466</v>
      </c>
      <c r="D69" s="6">
        <v>2650</v>
      </c>
      <c r="E69" s="6">
        <v>16</v>
      </c>
      <c r="F69" s="6">
        <v>0</v>
      </c>
      <c r="G69" s="6">
        <v>7800</v>
      </c>
      <c r="H69" s="6">
        <v>0</v>
      </c>
      <c r="I69" s="6">
        <v>0</v>
      </c>
      <c r="J69" s="6">
        <v>0</v>
      </c>
      <c r="K69" s="6">
        <v>50705</v>
      </c>
      <c r="L69" s="6">
        <v>50702</v>
      </c>
    </row>
    <row r="7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B44"/>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2091</v>
      </c>
      <c r="B1" s="2"/>
    </row>
    <row r="2" spans="1:2" s="1" customFormat="1" ht="16.5" customHeight="1">
      <c r="A2" s="3" t="s">
        <v>48</v>
      </c>
      <c r="B2" s="3"/>
    </row>
    <row r="3" spans="1:2" s="1" customFormat="1" ht="16.5" customHeight="1">
      <c r="A3" s="3" t="s">
        <v>93</v>
      </c>
      <c r="B3" s="3"/>
    </row>
    <row r="4" spans="1:2" s="1" customFormat="1" ht="16.5" customHeight="1">
      <c r="A4" s="4" t="s">
        <v>94</v>
      </c>
      <c r="B4" s="4" t="s">
        <v>97</v>
      </c>
    </row>
    <row r="5" spans="1:2" s="1" customFormat="1" ht="16.5" customHeight="1">
      <c r="A5" s="60" t="s">
        <v>2036</v>
      </c>
      <c r="B5" s="6">
        <v>50297</v>
      </c>
    </row>
    <row r="6" spans="1:2" s="1" customFormat="1" ht="16.5" customHeight="1">
      <c r="A6" s="60" t="s">
        <v>2092</v>
      </c>
      <c r="B6" s="6">
        <v>0</v>
      </c>
    </row>
    <row r="7" spans="1:2" s="1" customFormat="1" ht="16.5" customHeight="1">
      <c r="A7" s="60" t="s">
        <v>2093</v>
      </c>
      <c r="B7" s="6">
        <v>0</v>
      </c>
    </row>
    <row r="8" spans="1:2" s="1" customFormat="1" ht="16.5" customHeight="1">
      <c r="A8" s="60" t="s">
        <v>2094</v>
      </c>
      <c r="B8" s="6">
        <v>0</v>
      </c>
    </row>
    <row r="9" spans="1:2" s="1" customFormat="1" ht="16.5" customHeight="1">
      <c r="A9" s="60" t="s">
        <v>2095</v>
      </c>
      <c r="B9" s="6">
        <v>0</v>
      </c>
    </row>
    <row r="10" spans="1:2" s="1" customFormat="1" ht="16.5" customHeight="1">
      <c r="A10" s="60" t="s">
        <v>2096</v>
      </c>
      <c r="B10" s="6">
        <v>0</v>
      </c>
    </row>
    <row r="11" spans="1:2" s="1" customFormat="1" ht="16.5" customHeight="1">
      <c r="A11" s="60" t="s">
        <v>2097</v>
      </c>
      <c r="B11" s="6">
        <v>0</v>
      </c>
    </row>
    <row r="12" spans="1:2" s="1" customFormat="1" ht="16.5" customHeight="1">
      <c r="A12" s="60" t="s">
        <v>2098</v>
      </c>
      <c r="B12" s="6">
        <v>0</v>
      </c>
    </row>
    <row r="13" spans="1:2" s="1" customFormat="1" ht="16.5" customHeight="1">
      <c r="A13" s="60" t="s">
        <v>2099</v>
      </c>
      <c r="B13" s="6">
        <v>60</v>
      </c>
    </row>
    <row r="14" spans="1:2" s="1" customFormat="1" ht="16.5" customHeight="1">
      <c r="A14" s="60" t="s">
        <v>2100</v>
      </c>
      <c r="B14" s="6">
        <v>46952</v>
      </c>
    </row>
    <row r="15" spans="1:2" s="1" customFormat="1" ht="16.5" customHeight="1">
      <c r="A15" s="60" t="s">
        <v>2101</v>
      </c>
      <c r="B15" s="6">
        <v>0</v>
      </c>
    </row>
    <row r="16" spans="1:2" s="1" customFormat="1" ht="16.5" customHeight="1">
      <c r="A16" s="60" t="s">
        <v>2102</v>
      </c>
      <c r="B16" s="6">
        <v>0</v>
      </c>
    </row>
    <row r="17" spans="1:2" s="1" customFormat="1" ht="16.5" customHeight="1">
      <c r="A17" s="60" t="s">
        <v>2103</v>
      </c>
      <c r="B17" s="6">
        <v>0</v>
      </c>
    </row>
    <row r="18" spans="1:2" s="1" customFormat="1" ht="16.5" customHeight="1">
      <c r="A18" s="60" t="s">
        <v>2104</v>
      </c>
      <c r="B18" s="6">
        <v>0</v>
      </c>
    </row>
    <row r="19" spans="1:2" s="1" customFormat="1" ht="16.5" customHeight="1">
      <c r="A19" s="60" t="s">
        <v>2105</v>
      </c>
      <c r="B19" s="6">
        <v>46952</v>
      </c>
    </row>
    <row r="20" spans="1:2" s="1" customFormat="1" ht="16.5" customHeight="1">
      <c r="A20" s="60" t="s">
        <v>2106</v>
      </c>
      <c r="B20" s="6">
        <v>0</v>
      </c>
    </row>
    <row r="21" spans="1:2" s="1" customFormat="1" ht="16.5" customHeight="1">
      <c r="A21" s="60" t="s">
        <v>2107</v>
      </c>
      <c r="B21" s="6">
        <v>0</v>
      </c>
    </row>
    <row r="22" spans="1:2" s="1" customFormat="1" ht="16.5" customHeight="1">
      <c r="A22" s="60" t="s">
        <v>2108</v>
      </c>
      <c r="B22" s="6">
        <v>0</v>
      </c>
    </row>
    <row r="23" spans="1:2" s="1" customFormat="1" ht="16.5" customHeight="1">
      <c r="A23" s="60" t="s">
        <v>2109</v>
      </c>
      <c r="B23" s="6">
        <v>0</v>
      </c>
    </row>
    <row r="24" spans="1:2" s="1" customFormat="1" ht="16.5" customHeight="1">
      <c r="A24" s="60" t="s">
        <v>2110</v>
      </c>
      <c r="B24" s="6">
        <v>0</v>
      </c>
    </row>
    <row r="25" spans="1:2" s="1" customFormat="1" ht="16.5" customHeight="1">
      <c r="A25" s="60" t="s">
        <v>2111</v>
      </c>
      <c r="B25" s="6">
        <v>2773</v>
      </c>
    </row>
    <row r="26" spans="1:2" s="1" customFormat="1" ht="16.5" customHeight="1">
      <c r="A26" s="60" t="s">
        <v>2112</v>
      </c>
      <c r="B26" s="6">
        <v>0</v>
      </c>
    </row>
    <row r="27" spans="1:2" s="1" customFormat="1" ht="16.5" customHeight="1">
      <c r="A27" s="60" t="s">
        <v>2113</v>
      </c>
      <c r="B27" s="6">
        <v>0</v>
      </c>
    </row>
    <row r="28" spans="1:2" s="1" customFormat="1" ht="16.5" customHeight="1">
      <c r="A28" s="60" t="s">
        <v>2114</v>
      </c>
      <c r="B28" s="6">
        <v>0</v>
      </c>
    </row>
    <row r="29" spans="1:2" s="1" customFormat="1" ht="16.5" customHeight="1">
      <c r="A29" s="60" t="s">
        <v>2115</v>
      </c>
      <c r="B29" s="6">
        <v>0</v>
      </c>
    </row>
    <row r="30" spans="1:2" s="1" customFormat="1" ht="16.5" customHeight="1">
      <c r="A30" s="60" t="s">
        <v>2116</v>
      </c>
      <c r="B30" s="6">
        <v>0</v>
      </c>
    </row>
    <row r="31" spans="1:2" s="1" customFormat="1" ht="16.5" customHeight="1">
      <c r="A31" s="60" t="s">
        <v>2117</v>
      </c>
      <c r="B31" s="6">
        <v>0</v>
      </c>
    </row>
    <row r="32" spans="1:2" s="1" customFormat="1" ht="16.5" customHeight="1">
      <c r="A32" s="60" t="s">
        <v>2118</v>
      </c>
      <c r="B32" s="6">
        <v>0</v>
      </c>
    </row>
    <row r="33" spans="1:2" s="1" customFormat="1" ht="16.5" customHeight="1">
      <c r="A33" s="60" t="s">
        <v>2119</v>
      </c>
      <c r="B33" s="6">
        <v>0</v>
      </c>
    </row>
    <row r="34" spans="1:2" s="1" customFormat="1" ht="16.5" customHeight="1">
      <c r="A34" s="60" t="s">
        <v>2120</v>
      </c>
      <c r="B34" s="6">
        <v>0</v>
      </c>
    </row>
    <row r="35" spans="1:2" s="1" customFormat="1" ht="16.5" customHeight="1">
      <c r="A35" s="60" t="s">
        <v>2121</v>
      </c>
      <c r="B35" s="6">
        <v>0</v>
      </c>
    </row>
    <row r="36" spans="1:2" s="1" customFormat="1" ht="16.5" customHeight="1">
      <c r="A36" s="60" t="s">
        <v>2122</v>
      </c>
      <c r="B36" s="6">
        <v>0</v>
      </c>
    </row>
    <row r="37" spans="1:2" s="1" customFormat="1" ht="16.5" customHeight="1">
      <c r="A37" s="60" t="s">
        <v>2123</v>
      </c>
      <c r="B37" s="6">
        <v>0</v>
      </c>
    </row>
    <row r="38" spans="1:2" s="1" customFormat="1" ht="16.5" customHeight="1">
      <c r="A38" s="60" t="s">
        <v>2124</v>
      </c>
      <c r="B38" s="6">
        <v>0</v>
      </c>
    </row>
    <row r="39" spans="1:2" s="1" customFormat="1" ht="16.5" customHeight="1">
      <c r="A39" s="60" t="s">
        <v>2125</v>
      </c>
      <c r="B39" s="6">
        <v>512</v>
      </c>
    </row>
    <row r="40" spans="1:2" s="1" customFormat="1" ht="16.5" customHeight="1">
      <c r="A40" s="60" t="s">
        <v>2037</v>
      </c>
      <c r="B40" s="6">
        <v>0</v>
      </c>
    </row>
    <row r="41" spans="1:2" s="1" customFormat="1" ht="16.5" customHeight="1">
      <c r="A41" s="60" t="s">
        <v>2126</v>
      </c>
      <c r="B41" s="6">
        <v>0</v>
      </c>
    </row>
    <row r="42" spans="1:2" s="1" customFormat="1" ht="16.5" customHeight="1">
      <c r="A42" s="60" t="s">
        <v>2127</v>
      </c>
      <c r="B42" s="6">
        <v>0</v>
      </c>
    </row>
    <row r="43" spans="1:2" s="1" customFormat="1" ht="16.5" customHeight="1">
      <c r="A43" s="60" t="s">
        <v>2128</v>
      </c>
      <c r="B43" s="6">
        <v>0</v>
      </c>
    </row>
    <row r="44" spans="1:2" s="1" customFormat="1" ht="16.5" customHeight="1">
      <c r="A44" s="4" t="s">
        <v>145</v>
      </c>
      <c r="B44" s="6">
        <v>50297</v>
      </c>
    </row>
    <row r="45"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alignWithMargins="0">
    <oddHeader>&amp;C@$</oddHeader>
    <oddFooter>&amp;C@Page &amp;P$</oddFooter>
  </headerFooter>
</worksheet>
</file>

<file path=xl/worksheets/sheet24.xml><?xml version="1.0" encoding="utf-8"?>
<worksheet xmlns="http://schemas.openxmlformats.org/spreadsheetml/2006/main" xmlns:r="http://schemas.openxmlformats.org/officeDocument/2006/relationships">
  <dimension ref="A1:B180"/>
  <sheetViews>
    <sheetView showGridLines="0" showZeros="0" workbookViewId="0" topLeftCell="A1">
      <selection activeCell="A1" sqref="A1:B1"/>
    </sheetView>
  </sheetViews>
  <sheetFormatPr defaultColWidth="9.125" defaultRowHeight="14.25"/>
  <cols>
    <col min="1" max="1" width="49.875" style="1" customWidth="1"/>
    <col min="2" max="2" width="23.375" style="1" customWidth="1"/>
  </cols>
  <sheetData>
    <row r="1" spans="1:2" s="1" customFormat="1" ht="48.75" customHeight="1">
      <c r="A1" s="2" t="s">
        <v>2129</v>
      </c>
      <c r="B1" s="2"/>
    </row>
    <row r="2" spans="1:2" s="1" customFormat="1" ht="15" customHeight="1">
      <c r="A2" s="3" t="s">
        <v>50</v>
      </c>
      <c r="B2" s="3"/>
    </row>
    <row r="3" spans="1:2" s="1" customFormat="1" ht="15" customHeight="1">
      <c r="A3" s="3" t="s">
        <v>93</v>
      </c>
      <c r="B3" s="3"/>
    </row>
    <row r="4" spans="1:2" s="1" customFormat="1" ht="15" customHeight="1">
      <c r="A4" s="4" t="s">
        <v>94</v>
      </c>
      <c r="B4" s="4" t="s">
        <v>97</v>
      </c>
    </row>
    <row r="5" spans="1:2" s="1" customFormat="1" ht="15" customHeight="1">
      <c r="A5" s="11" t="s">
        <v>279</v>
      </c>
      <c r="B5" s="6">
        <v>0</v>
      </c>
    </row>
    <row r="6" spans="1:2" s="1" customFormat="1" ht="15" customHeight="1">
      <c r="A6" s="11" t="s">
        <v>2068</v>
      </c>
      <c r="B6" s="6">
        <v>0</v>
      </c>
    </row>
    <row r="7" spans="1:2" s="1" customFormat="1" ht="15" customHeight="1">
      <c r="A7" s="11" t="s">
        <v>2130</v>
      </c>
      <c r="B7" s="6">
        <v>0</v>
      </c>
    </row>
    <row r="8" spans="1:2" s="1" customFormat="1" ht="15" customHeight="1">
      <c r="A8" s="11" t="s">
        <v>2131</v>
      </c>
      <c r="B8" s="6">
        <v>0</v>
      </c>
    </row>
    <row r="9" spans="1:2" s="1" customFormat="1" ht="15" customHeight="1">
      <c r="A9" s="11" t="s">
        <v>2132</v>
      </c>
      <c r="B9" s="6">
        <v>0</v>
      </c>
    </row>
    <row r="10" spans="1:2" s="1" customFormat="1" ht="15" customHeight="1">
      <c r="A10" s="11" t="s">
        <v>2133</v>
      </c>
      <c r="B10" s="6">
        <v>0</v>
      </c>
    </row>
    <row r="11" spans="1:2" s="1" customFormat="1" ht="15" customHeight="1">
      <c r="A11" s="11" t="s">
        <v>2134</v>
      </c>
      <c r="B11" s="6">
        <v>0</v>
      </c>
    </row>
    <row r="12" spans="1:2" s="1" customFormat="1" ht="15" customHeight="1">
      <c r="A12" s="11" t="s">
        <v>2135</v>
      </c>
      <c r="B12" s="6">
        <v>0</v>
      </c>
    </row>
    <row r="13" spans="1:2" s="1" customFormat="1" ht="15" customHeight="1">
      <c r="A13" s="60" t="s">
        <v>290</v>
      </c>
      <c r="B13" s="6">
        <v>17</v>
      </c>
    </row>
    <row r="14" spans="1:2" s="1" customFormat="1" ht="15" customHeight="1">
      <c r="A14" s="60" t="s">
        <v>2069</v>
      </c>
      <c r="B14" s="6">
        <v>17</v>
      </c>
    </row>
    <row r="15" spans="1:2" s="1" customFormat="1" ht="15" customHeight="1">
      <c r="A15" s="60" t="s">
        <v>2136</v>
      </c>
      <c r="B15" s="6">
        <v>0</v>
      </c>
    </row>
    <row r="16" spans="1:2" s="1" customFormat="1" ht="15" customHeight="1">
      <c r="A16" s="60" t="s">
        <v>2137</v>
      </c>
      <c r="B16" s="6">
        <v>11</v>
      </c>
    </row>
    <row r="17" spans="1:2" s="1" customFormat="1" ht="15" customHeight="1">
      <c r="A17" s="60" t="s">
        <v>2138</v>
      </c>
      <c r="B17" s="6">
        <v>0</v>
      </c>
    </row>
    <row r="18" spans="1:2" s="1" customFormat="1" ht="15" customHeight="1">
      <c r="A18" s="60" t="s">
        <v>2139</v>
      </c>
      <c r="B18" s="6">
        <v>6</v>
      </c>
    </row>
    <row r="19" spans="1:2" s="1" customFormat="1" ht="15" customHeight="1">
      <c r="A19" s="60" t="s">
        <v>296</v>
      </c>
      <c r="B19" s="6">
        <v>1132</v>
      </c>
    </row>
    <row r="20" spans="1:2" s="1" customFormat="1" ht="15" customHeight="1">
      <c r="A20" s="60" t="s">
        <v>2070</v>
      </c>
      <c r="B20" s="6">
        <v>1079</v>
      </c>
    </row>
    <row r="21" spans="1:2" s="1" customFormat="1" ht="15" customHeight="1">
      <c r="A21" s="60" t="s">
        <v>2140</v>
      </c>
      <c r="B21" s="6">
        <v>561</v>
      </c>
    </row>
    <row r="22" spans="1:2" s="1" customFormat="1" ht="15" customHeight="1">
      <c r="A22" s="60" t="s">
        <v>2141</v>
      </c>
      <c r="B22" s="6">
        <v>518</v>
      </c>
    </row>
    <row r="23" spans="1:2" s="1" customFormat="1" ht="15" customHeight="1">
      <c r="A23" s="60" t="s">
        <v>2142</v>
      </c>
      <c r="B23" s="6">
        <v>0</v>
      </c>
    </row>
    <row r="24" spans="1:2" s="1" customFormat="1" ht="15" customHeight="1">
      <c r="A24" s="60" t="s">
        <v>2071</v>
      </c>
      <c r="B24" s="6">
        <v>53</v>
      </c>
    </row>
    <row r="25" spans="1:2" s="1" customFormat="1" ht="15" customHeight="1">
      <c r="A25" s="60" t="s">
        <v>2140</v>
      </c>
      <c r="B25" s="6">
        <v>0</v>
      </c>
    </row>
    <row r="26" spans="1:2" s="1" customFormat="1" ht="15" customHeight="1">
      <c r="A26" s="60" t="s">
        <v>2141</v>
      </c>
      <c r="B26" s="6">
        <v>53</v>
      </c>
    </row>
    <row r="27" spans="1:2" s="1" customFormat="1" ht="15" customHeight="1">
      <c r="A27" s="60" t="s">
        <v>2143</v>
      </c>
      <c r="B27" s="6">
        <v>0</v>
      </c>
    </row>
    <row r="28" spans="1:2" s="1" customFormat="1" ht="15" customHeight="1">
      <c r="A28" s="60" t="s">
        <v>329</v>
      </c>
      <c r="B28" s="6">
        <v>0</v>
      </c>
    </row>
    <row r="29" spans="1:2" s="1" customFormat="1" ht="15" customHeight="1">
      <c r="A29" s="60" t="s">
        <v>2072</v>
      </c>
      <c r="B29" s="6">
        <v>0</v>
      </c>
    </row>
    <row r="30" spans="1:2" s="1" customFormat="1" ht="15" customHeight="1">
      <c r="A30" s="60" t="s">
        <v>2144</v>
      </c>
      <c r="B30" s="6">
        <v>0</v>
      </c>
    </row>
    <row r="31" spans="1:2" s="1" customFormat="1" ht="15" customHeight="1">
      <c r="A31" s="60" t="s">
        <v>2145</v>
      </c>
      <c r="B31" s="6">
        <v>0</v>
      </c>
    </row>
    <row r="32" spans="1:2" s="1" customFormat="1" ht="15" customHeight="1">
      <c r="A32" s="60" t="s">
        <v>2146</v>
      </c>
      <c r="B32" s="6">
        <v>0</v>
      </c>
    </row>
    <row r="33" spans="1:2" s="1" customFormat="1" ht="15" customHeight="1">
      <c r="A33" s="60" t="s">
        <v>2147</v>
      </c>
      <c r="B33" s="6">
        <v>0</v>
      </c>
    </row>
    <row r="34" spans="1:2" s="1" customFormat="1" ht="15" customHeight="1">
      <c r="A34" s="60" t="s">
        <v>345</v>
      </c>
      <c r="B34" s="6">
        <v>47510</v>
      </c>
    </row>
    <row r="35" spans="1:2" s="1" customFormat="1" ht="15" customHeight="1">
      <c r="A35" s="60" t="s">
        <v>2073</v>
      </c>
      <c r="B35" s="6">
        <v>44736</v>
      </c>
    </row>
    <row r="36" spans="1:2" s="1" customFormat="1" ht="15" customHeight="1">
      <c r="A36" s="60" t="s">
        <v>2148</v>
      </c>
      <c r="B36" s="6">
        <v>0</v>
      </c>
    </row>
    <row r="37" spans="1:2" s="1" customFormat="1" ht="15" customHeight="1">
      <c r="A37" s="60" t="s">
        <v>2149</v>
      </c>
      <c r="B37" s="6">
        <v>0</v>
      </c>
    </row>
    <row r="38" spans="1:2" s="1" customFormat="1" ht="15" customHeight="1">
      <c r="A38" s="60" t="s">
        <v>2150</v>
      </c>
      <c r="B38" s="6">
        <v>0</v>
      </c>
    </row>
    <row r="39" spans="1:2" s="1" customFormat="1" ht="15" customHeight="1">
      <c r="A39" s="60" t="s">
        <v>2151</v>
      </c>
      <c r="B39" s="6">
        <v>0</v>
      </c>
    </row>
    <row r="40" spans="1:2" s="1" customFormat="1" ht="15" customHeight="1">
      <c r="A40" s="60" t="s">
        <v>2152</v>
      </c>
      <c r="B40" s="6">
        <v>0</v>
      </c>
    </row>
    <row r="41" spans="1:2" s="1" customFormat="1" ht="15" customHeight="1">
      <c r="A41" s="60" t="s">
        <v>2153</v>
      </c>
      <c r="B41" s="6">
        <v>0</v>
      </c>
    </row>
    <row r="42" spans="1:2" s="1" customFormat="1" ht="15" customHeight="1">
      <c r="A42" s="60" t="s">
        <v>2154</v>
      </c>
      <c r="B42" s="6">
        <v>0</v>
      </c>
    </row>
    <row r="43" spans="1:2" s="1" customFormat="1" ht="15" customHeight="1">
      <c r="A43" s="60" t="s">
        <v>2155</v>
      </c>
      <c r="B43" s="6">
        <v>0</v>
      </c>
    </row>
    <row r="44" spans="1:2" s="1" customFormat="1" ht="15" customHeight="1">
      <c r="A44" s="60" t="s">
        <v>2156</v>
      </c>
      <c r="B44" s="6">
        <v>444</v>
      </c>
    </row>
    <row r="45" spans="1:2" s="1" customFormat="1" ht="15" customHeight="1">
      <c r="A45" s="60" t="s">
        <v>2157</v>
      </c>
      <c r="B45" s="6">
        <v>0</v>
      </c>
    </row>
    <row r="46" spans="1:2" s="1" customFormat="1" ht="15" customHeight="1">
      <c r="A46" s="60" t="s">
        <v>1822</v>
      </c>
      <c r="B46" s="6">
        <v>0</v>
      </c>
    </row>
    <row r="47" spans="1:2" s="1" customFormat="1" ht="15" customHeight="1">
      <c r="A47" s="60" t="s">
        <v>2158</v>
      </c>
      <c r="B47" s="6">
        <v>44292</v>
      </c>
    </row>
    <row r="48" spans="1:2" s="1" customFormat="1" ht="15" customHeight="1">
      <c r="A48" s="60" t="s">
        <v>2074</v>
      </c>
      <c r="B48" s="6">
        <v>0</v>
      </c>
    </row>
    <row r="49" spans="1:2" s="1" customFormat="1" ht="15" customHeight="1">
      <c r="A49" s="60" t="s">
        <v>2148</v>
      </c>
      <c r="B49" s="6">
        <v>0</v>
      </c>
    </row>
    <row r="50" spans="1:2" s="1" customFormat="1" ht="15" customHeight="1">
      <c r="A50" s="60" t="s">
        <v>2149</v>
      </c>
      <c r="B50" s="6">
        <v>0</v>
      </c>
    </row>
    <row r="51" spans="1:2" s="1" customFormat="1" ht="15" customHeight="1">
      <c r="A51" s="60" t="s">
        <v>2159</v>
      </c>
      <c r="B51" s="6">
        <v>0</v>
      </c>
    </row>
    <row r="52" spans="1:2" s="1" customFormat="1" ht="15" customHeight="1">
      <c r="A52" s="60" t="s">
        <v>2075</v>
      </c>
      <c r="B52" s="6">
        <v>1</v>
      </c>
    </row>
    <row r="53" spans="1:2" s="1" customFormat="1" ht="15" customHeight="1">
      <c r="A53" s="60" t="s">
        <v>2076</v>
      </c>
      <c r="B53" s="6">
        <v>2773</v>
      </c>
    </row>
    <row r="54" spans="1:2" s="1" customFormat="1" ht="15" customHeight="1">
      <c r="A54" s="60" t="s">
        <v>2160</v>
      </c>
      <c r="B54" s="6">
        <v>0</v>
      </c>
    </row>
    <row r="55" spans="1:2" s="1" customFormat="1" ht="15" customHeight="1">
      <c r="A55" s="60" t="s">
        <v>2161</v>
      </c>
      <c r="B55" s="6">
        <v>0</v>
      </c>
    </row>
    <row r="56" spans="1:2" s="1" customFormat="1" ht="15" customHeight="1">
      <c r="A56" s="60" t="s">
        <v>2162</v>
      </c>
      <c r="B56" s="6">
        <v>0</v>
      </c>
    </row>
    <row r="57" spans="1:2" s="1" customFormat="1" ht="15" customHeight="1">
      <c r="A57" s="60" t="s">
        <v>2163</v>
      </c>
      <c r="B57" s="6">
        <v>0</v>
      </c>
    </row>
    <row r="58" spans="1:2" s="1" customFormat="1" ht="15" customHeight="1">
      <c r="A58" s="60" t="s">
        <v>2164</v>
      </c>
      <c r="B58" s="6">
        <v>2773</v>
      </c>
    </row>
    <row r="59" spans="1:2" s="1" customFormat="1" ht="15" customHeight="1">
      <c r="A59" s="60" t="s">
        <v>2077</v>
      </c>
      <c r="B59" s="6">
        <v>0</v>
      </c>
    </row>
    <row r="60" spans="1:2" s="1" customFormat="1" ht="15" customHeight="1">
      <c r="A60" s="60" t="s">
        <v>2165</v>
      </c>
      <c r="B60" s="6">
        <v>0</v>
      </c>
    </row>
    <row r="61" spans="1:2" s="1" customFormat="1" ht="15" customHeight="1">
      <c r="A61" s="60" t="s">
        <v>2166</v>
      </c>
      <c r="B61" s="6">
        <v>0</v>
      </c>
    </row>
    <row r="62" spans="1:2" s="1" customFormat="1" ht="15" customHeight="1">
      <c r="A62" s="60" t="s">
        <v>2167</v>
      </c>
      <c r="B62" s="6">
        <v>0</v>
      </c>
    </row>
    <row r="63" spans="1:2" s="1" customFormat="1" ht="15" customHeight="1">
      <c r="A63" s="60" t="s">
        <v>352</v>
      </c>
      <c r="B63" s="6">
        <v>108</v>
      </c>
    </row>
    <row r="64" spans="1:2" s="1" customFormat="1" ht="15" customHeight="1">
      <c r="A64" s="60" t="s">
        <v>2078</v>
      </c>
      <c r="B64" s="6">
        <v>108</v>
      </c>
    </row>
    <row r="65" spans="1:2" s="1" customFormat="1" ht="15" customHeight="1">
      <c r="A65" s="60" t="s">
        <v>2141</v>
      </c>
      <c r="B65" s="6">
        <v>108</v>
      </c>
    </row>
    <row r="66" spans="1:2" s="1" customFormat="1" ht="15" customHeight="1">
      <c r="A66" s="60" t="s">
        <v>2168</v>
      </c>
      <c r="B66" s="6">
        <v>0</v>
      </c>
    </row>
    <row r="67" spans="1:2" s="1" customFormat="1" ht="15" customHeight="1">
      <c r="A67" s="60" t="s">
        <v>2169</v>
      </c>
      <c r="B67" s="6">
        <v>0</v>
      </c>
    </row>
    <row r="68" spans="1:2" s="1" customFormat="1" ht="15" customHeight="1">
      <c r="A68" s="60" t="s">
        <v>2170</v>
      </c>
      <c r="B68" s="6">
        <v>0</v>
      </c>
    </row>
    <row r="69" spans="1:2" s="1" customFormat="1" ht="15" customHeight="1">
      <c r="A69" s="60" t="s">
        <v>2079</v>
      </c>
      <c r="B69" s="6">
        <v>0</v>
      </c>
    </row>
    <row r="70" spans="1:2" s="1" customFormat="1" ht="15" customHeight="1">
      <c r="A70" s="60" t="s">
        <v>2141</v>
      </c>
      <c r="B70" s="6">
        <v>0</v>
      </c>
    </row>
    <row r="71" spans="1:2" s="1" customFormat="1" ht="15" customHeight="1">
      <c r="A71" s="60" t="s">
        <v>2168</v>
      </c>
      <c r="B71" s="6">
        <v>0</v>
      </c>
    </row>
    <row r="72" spans="1:2" s="1" customFormat="1" ht="15" customHeight="1">
      <c r="A72" s="60" t="s">
        <v>2171</v>
      </c>
      <c r="B72" s="6">
        <v>0</v>
      </c>
    </row>
    <row r="73" spans="1:2" s="1" customFormat="1" ht="15" customHeight="1">
      <c r="A73" s="60" t="s">
        <v>2172</v>
      </c>
      <c r="B73" s="6">
        <v>0</v>
      </c>
    </row>
    <row r="74" spans="1:2" s="1" customFormat="1" ht="15" customHeight="1">
      <c r="A74" s="60" t="s">
        <v>2080</v>
      </c>
      <c r="B74" s="6">
        <v>0</v>
      </c>
    </row>
    <row r="75" spans="1:2" s="1" customFormat="1" ht="15" customHeight="1">
      <c r="A75" s="60" t="s">
        <v>1602</v>
      </c>
      <c r="B75" s="6">
        <v>0</v>
      </c>
    </row>
    <row r="76" spans="1:2" s="1" customFormat="1" ht="15" customHeight="1">
      <c r="A76" s="60" t="s">
        <v>2173</v>
      </c>
      <c r="B76" s="6">
        <v>0</v>
      </c>
    </row>
    <row r="77" spans="1:2" s="1" customFormat="1" ht="15" customHeight="1">
      <c r="A77" s="60" t="s">
        <v>2174</v>
      </c>
      <c r="B77" s="6">
        <v>0</v>
      </c>
    </row>
    <row r="78" spans="1:2" s="1" customFormat="1" ht="15" customHeight="1">
      <c r="A78" s="60" t="s">
        <v>2175</v>
      </c>
      <c r="B78" s="6">
        <v>0</v>
      </c>
    </row>
    <row r="79" spans="1:2" s="1" customFormat="1" ht="15" customHeight="1">
      <c r="A79" s="60" t="s">
        <v>363</v>
      </c>
      <c r="B79" s="6">
        <v>0</v>
      </c>
    </row>
    <row r="80" spans="1:2" s="1" customFormat="1" ht="15" customHeight="1">
      <c r="A80" s="60" t="s">
        <v>2081</v>
      </c>
      <c r="B80" s="6">
        <v>0</v>
      </c>
    </row>
    <row r="81" spans="1:2" s="1" customFormat="1" ht="15" customHeight="1">
      <c r="A81" s="60" t="s">
        <v>1638</v>
      </c>
      <c r="B81" s="6">
        <v>0</v>
      </c>
    </row>
    <row r="82" spans="1:2" s="1" customFormat="1" ht="15" customHeight="1">
      <c r="A82" s="60" t="s">
        <v>1639</v>
      </c>
      <c r="B82" s="6">
        <v>0</v>
      </c>
    </row>
    <row r="83" spans="1:2" s="1" customFormat="1" ht="15" customHeight="1">
      <c r="A83" s="60" t="s">
        <v>2176</v>
      </c>
      <c r="B83" s="6">
        <v>0</v>
      </c>
    </row>
    <row r="84" spans="1:2" s="1" customFormat="1" ht="15" customHeight="1">
      <c r="A84" s="60" t="s">
        <v>2177</v>
      </c>
      <c r="B84" s="6">
        <v>0</v>
      </c>
    </row>
    <row r="85" spans="1:2" s="1" customFormat="1" ht="15" customHeight="1">
      <c r="A85" s="60" t="s">
        <v>2082</v>
      </c>
      <c r="B85" s="6">
        <v>0</v>
      </c>
    </row>
    <row r="86" spans="1:2" s="1" customFormat="1" ht="15" customHeight="1">
      <c r="A86" s="60" t="s">
        <v>2176</v>
      </c>
      <c r="B86" s="6">
        <v>0</v>
      </c>
    </row>
    <row r="87" spans="1:2" s="1" customFormat="1" ht="15" customHeight="1">
      <c r="A87" s="60" t="s">
        <v>2178</v>
      </c>
      <c r="B87" s="6">
        <v>0</v>
      </c>
    </row>
    <row r="88" spans="1:2" s="1" customFormat="1" ht="15" customHeight="1">
      <c r="A88" s="60" t="s">
        <v>2179</v>
      </c>
      <c r="B88" s="6">
        <v>0</v>
      </c>
    </row>
    <row r="89" spans="1:2" s="1" customFormat="1" ht="15" customHeight="1">
      <c r="A89" s="60" t="s">
        <v>2180</v>
      </c>
      <c r="B89" s="6">
        <v>0</v>
      </c>
    </row>
    <row r="90" spans="1:2" s="1" customFormat="1" ht="15" customHeight="1">
      <c r="A90" s="60" t="s">
        <v>2083</v>
      </c>
      <c r="B90" s="6">
        <v>0</v>
      </c>
    </row>
    <row r="91" spans="1:2" s="1" customFormat="1" ht="15" customHeight="1">
      <c r="A91" s="60" t="s">
        <v>1645</v>
      </c>
      <c r="B91" s="6">
        <v>0</v>
      </c>
    </row>
    <row r="92" spans="1:2" s="1" customFormat="1" ht="15" customHeight="1">
      <c r="A92" s="60" t="s">
        <v>2181</v>
      </c>
      <c r="B92" s="6">
        <v>0</v>
      </c>
    </row>
    <row r="93" spans="1:2" s="1" customFormat="1" ht="15" customHeight="1">
      <c r="A93" s="60" t="s">
        <v>2182</v>
      </c>
      <c r="B93" s="6">
        <v>0</v>
      </c>
    </row>
    <row r="94" spans="1:2" s="1" customFormat="1" ht="15" customHeight="1">
      <c r="A94" s="60" t="s">
        <v>2183</v>
      </c>
      <c r="B94" s="6">
        <v>0</v>
      </c>
    </row>
    <row r="95" spans="1:2" s="1" customFormat="1" ht="15" customHeight="1">
      <c r="A95" s="60" t="s">
        <v>2084</v>
      </c>
      <c r="B95" s="6">
        <v>0</v>
      </c>
    </row>
    <row r="96" spans="1:2" s="1" customFormat="1" ht="15" customHeight="1">
      <c r="A96" s="60" t="s">
        <v>2184</v>
      </c>
      <c r="B96" s="6">
        <v>0</v>
      </c>
    </row>
    <row r="97" spans="1:2" s="1" customFormat="1" ht="15" customHeight="1">
      <c r="A97" s="60" t="s">
        <v>1664</v>
      </c>
      <c r="B97" s="6">
        <v>0</v>
      </c>
    </row>
    <row r="98" spans="1:2" s="1" customFormat="1" ht="15" customHeight="1">
      <c r="A98" s="60" t="s">
        <v>2185</v>
      </c>
      <c r="B98" s="6">
        <v>0</v>
      </c>
    </row>
    <row r="99" spans="1:2" s="1" customFormat="1" ht="15" customHeight="1">
      <c r="A99" s="60" t="s">
        <v>2186</v>
      </c>
      <c r="B99" s="6">
        <v>0</v>
      </c>
    </row>
    <row r="100" spans="1:2" s="1" customFormat="1" ht="15" customHeight="1">
      <c r="A100" s="60" t="s">
        <v>2187</v>
      </c>
      <c r="B100" s="6">
        <v>0</v>
      </c>
    </row>
    <row r="101" spans="1:2" s="1" customFormat="1" ht="15" customHeight="1">
      <c r="A101" s="60" t="s">
        <v>2188</v>
      </c>
      <c r="B101" s="6">
        <v>0</v>
      </c>
    </row>
    <row r="102" spans="1:2" s="1" customFormat="1" ht="15" customHeight="1">
      <c r="A102" s="60" t="s">
        <v>2189</v>
      </c>
      <c r="B102" s="6">
        <v>0</v>
      </c>
    </row>
    <row r="103" spans="1:2" s="1" customFormat="1" ht="15" customHeight="1">
      <c r="A103" s="60" t="s">
        <v>2190</v>
      </c>
      <c r="B103" s="6">
        <v>0</v>
      </c>
    </row>
    <row r="104" spans="1:2" s="1" customFormat="1" ht="15" customHeight="1">
      <c r="A104" s="60" t="s">
        <v>371</v>
      </c>
      <c r="B104" s="6">
        <v>0</v>
      </c>
    </row>
    <row r="105" spans="1:2" s="1" customFormat="1" ht="15" customHeight="1">
      <c r="A105" s="60" t="s">
        <v>2085</v>
      </c>
      <c r="B105" s="6">
        <v>0</v>
      </c>
    </row>
    <row r="106" spans="1:2" s="1" customFormat="1" ht="15" customHeight="1">
      <c r="A106" s="60" t="s">
        <v>2191</v>
      </c>
      <c r="B106" s="6">
        <v>0</v>
      </c>
    </row>
    <row r="107" spans="1:2" s="1" customFormat="1" ht="15" customHeight="1">
      <c r="A107" s="60" t="s">
        <v>2192</v>
      </c>
      <c r="B107" s="6">
        <v>0</v>
      </c>
    </row>
    <row r="108" spans="1:2" s="1" customFormat="1" ht="15" customHeight="1">
      <c r="A108" s="60" t="s">
        <v>2193</v>
      </c>
      <c r="B108" s="6">
        <v>0</v>
      </c>
    </row>
    <row r="109" spans="1:2" s="1" customFormat="1" ht="15" customHeight="1">
      <c r="A109" s="60" t="s">
        <v>380</v>
      </c>
      <c r="B109" s="6">
        <v>300</v>
      </c>
    </row>
    <row r="110" spans="1:2" s="1" customFormat="1" ht="15" customHeight="1">
      <c r="A110" s="60" t="s">
        <v>2086</v>
      </c>
      <c r="B110" s="6">
        <v>300</v>
      </c>
    </row>
    <row r="111" spans="1:2" s="1" customFormat="1" ht="15" customHeight="1">
      <c r="A111" s="60" t="s">
        <v>2194</v>
      </c>
      <c r="B111" s="6">
        <v>0</v>
      </c>
    </row>
    <row r="112" spans="1:2" s="1" customFormat="1" ht="15" customHeight="1">
      <c r="A112" s="60" t="s">
        <v>2195</v>
      </c>
      <c r="B112" s="6">
        <v>0</v>
      </c>
    </row>
    <row r="113" spans="1:2" s="1" customFormat="1" ht="15" customHeight="1">
      <c r="A113" s="60" t="s">
        <v>2196</v>
      </c>
      <c r="B113" s="6">
        <v>0</v>
      </c>
    </row>
    <row r="114" spans="1:2" s="1" customFormat="1" ht="15" customHeight="1">
      <c r="A114" s="60" t="s">
        <v>2197</v>
      </c>
      <c r="B114" s="6">
        <v>300</v>
      </c>
    </row>
    <row r="115" spans="1:2" s="1" customFormat="1" ht="15" customHeight="1">
      <c r="A115" s="60" t="s">
        <v>2198</v>
      </c>
      <c r="B115" s="6">
        <v>0</v>
      </c>
    </row>
    <row r="116" spans="1:2" s="1" customFormat="1" ht="15" customHeight="1">
      <c r="A116" s="60" t="s">
        <v>1927</v>
      </c>
      <c r="B116" s="6">
        <v>648</v>
      </c>
    </row>
    <row r="117" spans="1:2" s="1" customFormat="1" ht="15" customHeight="1">
      <c r="A117" s="60" t="s">
        <v>2087</v>
      </c>
      <c r="B117" s="6">
        <v>0</v>
      </c>
    </row>
    <row r="118" spans="1:2" s="1" customFormat="1" ht="15" customHeight="1">
      <c r="A118" s="60" t="s">
        <v>2088</v>
      </c>
      <c r="B118" s="6">
        <v>0</v>
      </c>
    </row>
    <row r="119" spans="1:2" s="1" customFormat="1" ht="15" customHeight="1">
      <c r="A119" s="60" t="s">
        <v>2199</v>
      </c>
      <c r="B119" s="6">
        <v>0</v>
      </c>
    </row>
    <row r="120" spans="1:2" s="1" customFormat="1" ht="15" customHeight="1">
      <c r="A120" s="60" t="s">
        <v>2200</v>
      </c>
      <c r="B120" s="6">
        <v>0</v>
      </c>
    </row>
    <row r="121" spans="1:2" s="1" customFormat="1" ht="15" customHeight="1">
      <c r="A121" s="60" t="s">
        <v>2201</v>
      </c>
      <c r="B121" s="6">
        <v>0</v>
      </c>
    </row>
    <row r="122" spans="1:2" s="1" customFormat="1" ht="15" customHeight="1">
      <c r="A122" s="60" t="s">
        <v>2202</v>
      </c>
      <c r="B122" s="6">
        <v>0</v>
      </c>
    </row>
    <row r="123" spans="1:2" s="1" customFormat="1" ht="15" customHeight="1">
      <c r="A123" s="60" t="s">
        <v>2203</v>
      </c>
      <c r="B123" s="6">
        <v>0</v>
      </c>
    </row>
    <row r="124" spans="1:2" s="1" customFormat="1" ht="15" customHeight="1">
      <c r="A124" s="60" t="s">
        <v>2204</v>
      </c>
      <c r="B124" s="6">
        <v>0</v>
      </c>
    </row>
    <row r="125" spans="1:2" s="1" customFormat="1" ht="15" customHeight="1">
      <c r="A125" s="60" t="s">
        <v>2205</v>
      </c>
      <c r="B125" s="6">
        <v>0</v>
      </c>
    </row>
    <row r="126" spans="1:2" s="1" customFormat="1" ht="15" customHeight="1">
      <c r="A126" s="60" t="s">
        <v>2206</v>
      </c>
      <c r="B126" s="6">
        <v>0</v>
      </c>
    </row>
    <row r="127" spans="1:2" s="1" customFormat="1" ht="15" customHeight="1">
      <c r="A127" s="60" t="s">
        <v>2089</v>
      </c>
      <c r="B127" s="6">
        <v>648</v>
      </c>
    </row>
    <row r="128" spans="1:2" s="1" customFormat="1" ht="15" customHeight="1">
      <c r="A128" s="60" t="s">
        <v>2207</v>
      </c>
      <c r="B128" s="6">
        <v>0</v>
      </c>
    </row>
    <row r="129" spans="1:2" s="1" customFormat="1" ht="15" customHeight="1">
      <c r="A129" s="60" t="s">
        <v>2208</v>
      </c>
      <c r="B129" s="6">
        <v>380</v>
      </c>
    </row>
    <row r="130" spans="1:2" s="1" customFormat="1" ht="15" customHeight="1">
      <c r="A130" s="60" t="s">
        <v>2209</v>
      </c>
      <c r="B130" s="6">
        <v>198</v>
      </c>
    </row>
    <row r="131" spans="1:2" s="1" customFormat="1" ht="15" customHeight="1">
      <c r="A131" s="60" t="s">
        <v>2210</v>
      </c>
      <c r="B131" s="6">
        <v>0</v>
      </c>
    </row>
    <row r="132" spans="1:2" s="1" customFormat="1" ht="15" customHeight="1">
      <c r="A132" s="60" t="s">
        <v>2211</v>
      </c>
      <c r="B132" s="6">
        <v>0</v>
      </c>
    </row>
    <row r="133" spans="1:2" s="1" customFormat="1" ht="15" customHeight="1">
      <c r="A133" s="60" t="s">
        <v>2212</v>
      </c>
      <c r="B133" s="6">
        <v>7</v>
      </c>
    </row>
    <row r="134" spans="1:2" s="1" customFormat="1" ht="15" customHeight="1">
      <c r="A134" s="60" t="s">
        <v>2213</v>
      </c>
      <c r="B134" s="6">
        <v>0</v>
      </c>
    </row>
    <row r="135" spans="1:2" s="1" customFormat="1" ht="15" customHeight="1">
      <c r="A135" s="60" t="s">
        <v>2214</v>
      </c>
      <c r="B135" s="6">
        <v>0</v>
      </c>
    </row>
    <row r="136" spans="1:2" s="1" customFormat="1" ht="15" customHeight="1">
      <c r="A136" s="60" t="s">
        <v>2215</v>
      </c>
      <c r="B136" s="6">
        <v>0</v>
      </c>
    </row>
    <row r="137" spans="1:2" s="1" customFormat="1" ht="15" customHeight="1">
      <c r="A137" s="60" t="s">
        <v>2216</v>
      </c>
      <c r="B137" s="6">
        <v>63</v>
      </c>
    </row>
    <row r="138" spans="1:2" s="1" customFormat="1" ht="15" customHeight="1">
      <c r="A138" s="60" t="s">
        <v>2217</v>
      </c>
      <c r="B138" s="6">
        <v>0</v>
      </c>
    </row>
    <row r="139" spans="1:2" s="1" customFormat="1" ht="15" customHeight="1">
      <c r="A139" s="60" t="s">
        <v>420</v>
      </c>
      <c r="B139" s="6">
        <v>987</v>
      </c>
    </row>
    <row r="140" spans="1:2" s="1" customFormat="1" ht="15" customHeight="1">
      <c r="A140" s="60" t="s">
        <v>2218</v>
      </c>
      <c r="B140" s="6">
        <v>987</v>
      </c>
    </row>
    <row r="141" spans="1:2" s="1" customFormat="1" ht="15" customHeight="1">
      <c r="A141" s="60" t="s">
        <v>2219</v>
      </c>
      <c r="B141" s="6">
        <v>0</v>
      </c>
    </row>
    <row r="142" spans="1:2" s="1" customFormat="1" ht="15" customHeight="1">
      <c r="A142" s="60" t="s">
        <v>2220</v>
      </c>
      <c r="B142" s="6">
        <v>0</v>
      </c>
    </row>
    <row r="143" spans="1:2" s="1" customFormat="1" ht="15" customHeight="1">
      <c r="A143" s="60" t="s">
        <v>2221</v>
      </c>
      <c r="B143" s="6">
        <v>0</v>
      </c>
    </row>
    <row r="144" spans="1:2" s="1" customFormat="1" ht="15" customHeight="1">
      <c r="A144" s="60" t="s">
        <v>2222</v>
      </c>
      <c r="B144" s="6">
        <v>987</v>
      </c>
    </row>
    <row r="145" spans="1:2" s="1" customFormat="1" ht="15" customHeight="1">
      <c r="A145" s="60" t="s">
        <v>2223</v>
      </c>
      <c r="B145" s="6">
        <v>0</v>
      </c>
    </row>
    <row r="146" spans="1:2" s="1" customFormat="1" ht="15" customHeight="1">
      <c r="A146" s="60" t="s">
        <v>2224</v>
      </c>
      <c r="B146" s="6">
        <v>0</v>
      </c>
    </row>
    <row r="147" spans="1:2" s="1" customFormat="1" ht="15" customHeight="1">
      <c r="A147" s="60" t="s">
        <v>2225</v>
      </c>
      <c r="B147" s="6">
        <v>0</v>
      </c>
    </row>
    <row r="148" spans="1:2" s="1" customFormat="1" ht="15" customHeight="1">
      <c r="A148" s="60" t="s">
        <v>2226</v>
      </c>
      <c r="B148" s="6">
        <v>0</v>
      </c>
    </row>
    <row r="149" spans="1:2" s="1" customFormat="1" ht="15" customHeight="1">
      <c r="A149" s="60" t="s">
        <v>2227</v>
      </c>
      <c r="B149" s="6">
        <v>0</v>
      </c>
    </row>
    <row r="150" spans="1:2" s="1" customFormat="1" ht="15" customHeight="1">
      <c r="A150" s="60" t="s">
        <v>2228</v>
      </c>
      <c r="B150" s="6">
        <v>0</v>
      </c>
    </row>
    <row r="151" spans="1:2" s="1" customFormat="1" ht="15" customHeight="1">
      <c r="A151" s="60" t="s">
        <v>2229</v>
      </c>
      <c r="B151" s="6">
        <v>0</v>
      </c>
    </row>
    <row r="152" spans="1:2" s="1" customFormat="1" ht="15" customHeight="1">
      <c r="A152" s="60" t="s">
        <v>2230</v>
      </c>
      <c r="B152" s="6">
        <v>0</v>
      </c>
    </row>
    <row r="153" spans="1:2" s="1" customFormat="1" ht="15" customHeight="1">
      <c r="A153" s="60" t="s">
        <v>2231</v>
      </c>
      <c r="B153" s="6">
        <v>0</v>
      </c>
    </row>
    <row r="154" spans="1:2" s="1" customFormat="1" ht="15" customHeight="1">
      <c r="A154" s="60" t="s">
        <v>2232</v>
      </c>
      <c r="B154" s="6">
        <v>0</v>
      </c>
    </row>
    <row r="155" spans="1:2" s="1" customFormat="1" ht="15" customHeight="1">
      <c r="A155" s="60" t="s">
        <v>2233</v>
      </c>
      <c r="B155" s="6">
        <v>0</v>
      </c>
    </row>
    <row r="156" spans="1:2" s="1" customFormat="1" ht="15" customHeight="1">
      <c r="A156" s="60" t="s">
        <v>2234</v>
      </c>
      <c r="B156" s="6">
        <v>0</v>
      </c>
    </row>
    <row r="157" spans="1:2" s="1" customFormat="1" ht="15" customHeight="1">
      <c r="A157" s="60" t="s">
        <v>2235</v>
      </c>
      <c r="B157" s="6">
        <v>0</v>
      </c>
    </row>
    <row r="158" spans="1:2" s="1" customFormat="1" ht="15" customHeight="1">
      <c r="A158" s="60" t="s">
        <v>422</v>
      </c>
      <c r="B158" s="6">
        <v>0</v>
      </c>
    </row>
    <row r="159" spans="1:2" s="1" customFormat="1" ht="15" customHeight="1">
      <c r="A159" s="60" t="s">
        <v>2236</v>
      </c>
      <c r="B159" s="6">
        <v>0</v>
      </c>
    </row>
    <row r="160" spans="1:2" s="1" customFormat="1" ht="15" customHeight="1">
      <c r="A160" s="60" t="s">
        <v>2237</v>
      </c>
      <c r="B160" s="6">
        <v>0</v>
      </c>
    </row>
    <row r="161" spans="1:2" s="1" customFormat="1" ht="15" customHeight="1">
      <c r="A161" s="60" t="s">
        <v>2238</v>
      </c>
      <c r="B161" s="6">
        <v>0</v>
      </c>
    </row>
    <row r="162" spans="1:2" s="1" customFormat="1" ht="15" customHeight="1">
      <c r="A162" s="60" t="s">
        <v>2239</v>
      </c>
      <c r="B162" s="6">
        <v>0</v>
      </c>
    </row>
    <row r="163" spans="1:2" s="1" customFormat="1" ht="15" customHeight="1">
      <c r="A163" s="60" t="s">
        <v>2240</v>
      </c>
      <c r="B163" s="6">
        <v>0</v>
      </c>
    </row>
    <row r="164" spans="1:2" s="1" customFormat="1" ht="15" customHeight="1">
      <c r="A164" s="60" t="s">
        <v>2241</v>
      </c>
      <c r="B164" s="6">
        <v>0</v>
      </c>
    </row>
    <row r="165" spans="1:2" s="1" customFormat="1" ht="15" customHeight="1">
      <c r="A165" s="60" t="s">
        <v>2242</v>
      </c>
      <c r="B165" s="6">
        <v>0</v>
      </c>
    </row>
    <row r="166" spans="1:2" s="1" customFormat="1" ht="15" customHeight="1">
      <c r="A166" s="60" t="s">
        <v>2243</v>
      </c>
      <c r="B166" s="6">
        <v>0</v>
      </c>
    </row>
    <row r="167" spans="1:2" s="1" customFormat="1" ht="15" customHeight="1">
      <c r="A167" s="60" t="s">
        <v>2244</v>
      </c>
      <c r="B167" s="6">
        <v>0</v>
      </c>
    </row>
    <row r="168" spans="1:2" s="1" customFormat="1" ht="15" customHeight="1">
      <c r="A168" s="60" t="s">
        <v>2245</v>
      </c>
      <c r="B168" s="6">
        <v>0</v>
      </c>
    </row>
    <row r="169" spans="1:2" s="1" customFormat="1" ht="15" customHeight="1">
      <c r="A169" s="60" t="s">
        <v>2246</v>
      </c>
      <c r="B169" s="6">
        <v>0</v>
      </c>
    </row>
    <row r="170" spans="1:2" s="1" customFormat="1" ht="15" customHeight="1">
      <c r="A170" s="60" t="s">
        <v>2247</v>
      </c>
      <c r="B170" s="6">
        <v>0</v>
      </c>
    </row>
    <row r="171" spans="1:2" s="1" customFormat="1" ht="15" customHeight="1">
      <c r="A171" s="60" t="s">
        <v>2248</v>
      </c>
      <c r="B171" s="6">
        <v>0</v>
      </c>
    </row>
    <row r="172" spans="1:2" s="1" customFormat="1" ht="15" customHeight="1">
      <c r="A172" s="60" t="s">
        <v>2249</v>
      </c>
      <c r="B172" s="6">
        <v>0</v>
      </c>
    </row>
    <row r="173" spans="1:2" s="1" customFormat="1" ht="15" customHeight="1">
      <c r="A173" s="60" t="s">
        <v>2250</v>
      </c>
      <c r="B173" s="6">
        <v>0</v>
      </c>
    </row>
    <row r="174" spans="1:2" s="1" customFormat="1" ht="15" customHeight="1">
      <c r="A174" s="60" t="s">
        <v>2251</v>
      </c>
      <c r="B174" s="6">
        <v>0</v>
      </c>
    </row>
    <row r="175" spans="1:2" s="1" customFormat="1" ht="15" customHeight="1">
      <c r="A175" s="60" t="s">
        <v>2252</v>
      </c>
      <c r="B175" s="6">
        <v>0</v>
      </c>
    </row>
    <row r="176" spans="1:2" s="1" customFormat="1" ht="15" customHeight="1">
      <c r="A176" s="60" t="s">
        <v>2253</v>
      </c>
      <c r="B176" s="6">
        <v>0</v>
      </c>
    </row>
    <row r="177" spans="1:2" s="1" customFormat="1" ht="15" customHeight="1">
      <c r="A177" s="60"/>
      <c r="B177" s="42"/>
    </row>
    <row r="178" spans="1:2" s="1" customFormat="1" ht="15" customHeight="1">
      <c r="A178" s="60"/>
      <c r="B178" s="42"/>
    </row>
    <row r="179" spans="1:2" s="1" customFormat="1" ht="15" customHeight="1">
      <c r="A179" s="60"/>
      <c r="B179" s="42"/>
    </row>
    <row r="180" spans="1:2" s="1" customFormat="1" ht="15" customHeight="1">
      <c r="A180" s="4" t="s">
        <v>146</v>
      </c>
      <c r="B180" s="6">
        <v>50702</v>
      </c>
    </row>
    <row r="181"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alignWithMargins="0">
    <oddHeader>&amp;C@$</oddHeader>
    <oddFooter>&amp;C@Page &amp;P$</oddFooter>
  </headerFooter>
</worksheet>
</file>

<file path=xl/worksheets/sheet25.xml><?xml version="1.0" encoding="utf-8"?>
<worksheet xmlns="http://schemas.openxmlformats.org/spreadsheetml/2006/main" xmlns:r="http://schemas.openxmlformats.org/officeDocument/2006/relationships">
  <dimension ref="A1:T38"/>
  <sheetViews>
    <sheetView showGridLines="0" showZeros="0" workbookViewId="0" topLeftCell="A1">
      <selection activeCell="L14" sqref="L14"/>
    </sheetView>
  </sheetViews>
  <sheetFormatPr defaultColWidth="9.125" defaultRowHeight="14.25"/>
  <cols>
    <col min="1" max="1" width="38.50390625" style="1" customWidth="1"/>
    <col min="2" max="8" width="13.25390625" style="1" customWidth="1"/>
    <col min="9" max="9" width="13.75390625" style="1" customWidth="1"/>
    <col min="10" max="10" width="36.00390625" style="1" customWidth="1"/>
    <col min="11" max="16" width="11.375" style="1" customWidth="1"/>
    <col min="17" max="17" width="35.625" style="1" customWidth="1"/>
    <col min="18" max="20" width="11.625" style="1" customWidth="1"/>
  </cols>
  <sheetData>
    <row r="1" spans="1:20" s="1" customFormat="1" ht="38.25" customHeight="1">
      <c r="A1" s="2" t="s">
        <v>2254</v>
      </c>
      <c r="B1" s="2"/>
      <c r="C1" s="2"/>
      <c r="D1" s="2"/>
      <c r="E1" s="2"/>
      <c r="F1" s="2"/>
      <c r="G1" s="2"/>
      <c r="H1" s="2"/>
      <c r="I1" s="2"/>
      <c r="J1" s="2"/>
      <c r="K1" s="2"/>
      <c r="L1" s="2"/>
      <c r="M1" s="2"/>
      <c r="N1" s="2"/>
      <c r="O1" s="2"/>
      <c r="P1" s="2"/>
      <c r="Q1" s="2"/>
      <c r="R1" s="2"/>
      <c r="S1" s="2"/>
      <c r="T1" s="2"/>
    </row>
    <row r="2" spans="1:20" s="1" customFormat="1" ht="16.5" customHeight="1">
      <c r="A2" s="3" t="s">
        <v>52</v>
      </c>
      <c r="B2" s="3"/>
      <c r="C2" s="3"/>
      <c r="D2" s="3"/>
      <c r="E2" s="3"/>
      <c r="F2" s="3"/>
      <c r="G2" s="3"/>
      <c r="H2" s="3"/>
      <c r="I2" s="3"/>
      <c r="J2" s="3"/>
      <c r="K2" s="3"/>
      <c r="L2" s="3"/>
      <c r="M2" s="3"/>
      <c r="N2" s="3"/>
      <c r="O2" s="3"/>
      <c r="P2" s="3"/>
      <c r="Q2" s="3"/>
      <c r="R2" s="3"/>
      <c r="S2" s="3"/>
      <c r="T2" s="3"/>
    </row>
    <row r="3" spans="1:20" s="1" customFormat="1" ht="16.5" customHeight="1">
      <c r="A3" s="34" t="s">
        <v>93</v>
      </c>
      <c r="B3" s="34"/>
      <c r="C3" s="34"/>
      <c r="D3" s="34"/>
      <c r="E3" s="34"/>
      <c r="F3" s="34"/>
      <c r="G3" s="34"/>
      <c r="H3" s="34"/>
      <c r="I3" s="34"/>
      <c r="J3" s="34"/>
      <c r="K3" s="34"/>
      <c r="L3" s="34"/>
      <c r="M3" s="34"/>
      <c r="N3" s="34"/>
      <c r="O3" s="34"/>
      <c r="P3" s="34"/>
      <c r="Q3" s="34"/>
      <c r="R3" s="34"/>
      <c r="S3" s="34"/>
      <c r="T3" s="34"/>
    </row>
    <row r="4" spans="1:20" s="52" customFormat="1" ht="15.75" customHeight="1">
      <c r="A4" s="35" t="s">
        <v>2255</v>
      </c>
      <c r="B4" s="35" t="s">
        <v>1997</v>
      </c>
      <c r="C4" s="35" t="s">
        <v>2013</v>
      </c>
      <c r="D4" s="35" t="s">
        <v>150</v>
      </c>
      <c r="E4" s="22" t="s">
        <v>2038</v>
      </c>
      <c r="F4" s="35" t="s">
        <v>156</v>
      </c>
      <c r="G4" s="35" t="s">
        <v>157</v>
      </c>
      <c r="H4" s="35" t="s">
        <v>162</v>
      </c>
      <c r="I4" s="22" t="s">
        <v>171</v>
      </c>
      <c r="J4" s="35" t="s">
        <v>2256</v>
      </c>
      <c r="K4" s="35" t="s">
        <v>1997</v>
      </c>
      <c r="L4" s="35" t="s">
        <v>2016</v>
      </c>
      <c r="M4" s="35" t="s">
        <v>151</v>
      </c>
      <c r="N4" s="35" t="s">
        <v>158</v>
      </c>
      <c r="O4" s="35" t="s">
        <v>163</v>
      </c>
      <c r="P4" s="22" t="s">
        <v>172</v>
      </c>
      <c r="Q4" s="35" t="s">
        <v>2257</v>
      </c>
      <c r="R4" s="35" t="s">
        <v>1997</v>
      </c>
      <c r="S4" s="22" t="s">
        <v>2039</v>
      </c>
      <c r="T4" s="35" t="s">
        <v>174</v>
      </c>
    </row>
    <row r="5" spans="1:20" s="52" customFormat="1" ht="33.75" customHeight="1">
      <c r="A5" s="10"/>
      <c r="B5" s="10"/>
      <c r="C5" s="10"/>
      <c r="D5" s="10"/>
      <c r="E5" s="32"/>
      <c r="F5" s="10"/>
      <c r="G5" s="10"/>
      <c r="H5" s="10"/>
      <c r="I5" s="32"/>
      <c r="J5" s="10"/>
      <c r="K5" s="10"/>
      <c r="L5" s="10"/>
      <c r="M5" s="10"/>
      <c r="N5" s="10"/>
      <c r="O5" s="10"/>
      <c r="P5" s="10"/>
      <c r="Q5" s="10"/>
      <c r="R5" s="10"/>
      <c r="S5" s="32"/>
      <c r="T5" s="10"/>
    </row>
    <row r="6" spans="1:20" s="1" customFormat="1" ht="17.25" customHeight="1">
      <c r="A6" s="60" t="s">
        <v>2258</v>
      </c>
      <c r="B6" s="6">
        <f aca="true" t="shared" si="0" ref="B6:B27">SUM(C6:I6)</f>
        <v>0</v>
      </c>
      <c r="C6" s="6">
        <v>0</v>
      </c>
      <c r="D6" s="6">
        <v>0</v>
      </c>
      <c r="E6" s="6">
        <v>0</v>
      </c>
      <c r="F6" s="6">
        <v>0</v>
      </c>
      <c r="G6" s="6">
        <v>0</v>
      </c>
      <c r="H6" s="6">
        <v>0</v>
      </c>
      <c r="I6" s="6">
        <v>0</v>
      </c>
      <c r="J6" s="60" t="s">
        <v>2259</v>
      </c>
      <c r="K6" s="6">
        <f aca="true" t="shared" si="1" ref="K6:K27">SUM(L6:P6)</f>
        <v>0</v>
      </c>
      <c r="L6" s="6">
        <v>0</v>
      </c>
      <c r="M6" s="6">
        <v>0</v>
      </c>
      <c r="N6" s="6">
        <v>0</v>
      </c>
      <c r="O6" s="6">
        <v>0</v>
      </c>
      <c r="P6" s="6">
        <v>0</v>
      </c>
      <c r="Q6" s="60" t="s">
        <v>2260</v>
      </c>
      <c r="R6" s="6">
        <f aca="true" t="shared" si="2" ref="R6:R27">SUM(S6:T6)</f>
        <v>0</v>
      </c>
      <c r="S6" s="6">
        <v>0</v>
      </c>
      <c r="T6" s="6">
        <v>0</v>
      </c>
    </row>
    <row r="7" spans="1:20" s="1" customFormat="1" ht="17.25" customHeight="1">
      <c r="A7" s="113" t="s">
        <v>2049</v>
      </c>
      <c r="B7" s="88">
        <f t="shared" si="0"/>
        <v>17</v>
      </c>
      <c r="C7" s="88">
        <v>0</v>
      </c>
      <c r="D7" s="88">
        <v>17</v>
      </c>
      <c r="E7" s="88">
        <v>0</v>
      </c>
      <c r="F7" s="88">
        <v>0</v>
      </c>
      <c r="G7" s="88">
        <v>0</v>
      </c>
      <c r="H7" s="88">
        <v>0</v>
      </c>
      <c r="I7" s="88">
        <v>0</v>
      </c>
      <c r="J7" s="113" t="s">
        <v>2261</v>
      </c>
      <c r="K7" s="88">
        <f t="shared" si="1"/>
        <v>17</v>
      </c>
      <c r="L7" s="88">
        <v>17</v>
      </c>
      <c r="M7" s="88">
        <v>0</v>
      </c>
      <c r="N7" s="88">
        <v>0</v>
      </c>
      <c r="O7" s="88">
        <v>0</v>
      </c>
      <c r="P7" s="88">
        <v>0</v>
      </c>
      <c r="Q7" s="113" t="s">
        <v>2262</v>
      </c>
      <c r="R7" s="88">
        <f t="shared" si="2"/>
        <v>0</v>
      </c>
      <c r="S7" s="88">
        <v>0</v>
      </c>
      <c r="T7" s="88">
        <v>0</v>
      </c>
    </row>
    <row r="8" spans="1:20" s="1" customFormat="1" ht="17.25" customHeight="1">
      <c r="A8" s="11" t="s">
        <v>2263</v>
      </c>
      <c r="B8" s="6">
        <f t="shared" si="0"/>
        <v>1079</v>
      </c>
      <c r="C8" s="6">
        <v>0</v>
      </c>
      <c r="D8" s="6">
        <v>1079</v>
      </c>
      <c r="E8" s="6">
        <v>0</v>
      </c>
      <c r="F8" s="6">
        <v>0</v>
      </c>
      <c r="G8" s="6">
        <v>0</v>
      </c>
      <c r="H8" s="6">
        <v>0</v>
      </c>
      <c r="I8" s="6">
        <v>0</v>
      </c>
      <c r="J8" s="11" t="s">
        <v>2264</v>
      </c>
      <c r="K8" s="6">
        <f t="shared" si="1"/>
        <v>1079</v>
      </c>
      <c r="L8" s="6">
        <v>1079</v>
      </c>
      <c r="M8" s="6">
        <v>0</v>
      </c>
      <c r="N8" s="6">
        <v>0</v>
      </c>
      <c r="O8" s="6">
        <v>0</v>
      </c>
      <c r="P8" s="6">
        <v>0</v>
      </c>
      <c r="Q8" s="11" t="s">
        <v>2265</v>
      </c>
      <c r="R8" s="6">
        <f t="shared" si="2"/>
        <v>0</v>
      </c>
      <c r="S8" s="6">
        <v>0</v>
      </c>
      <c r="T8" s="6">
        <v>0</v>
      </c>
    </row>
    <row r="9" spans="1:20" s="1" customFormat="1" ht="17.25" customHeight="1">
      <c r="A9" s="11" t="s">
        <v>2056</v>
      </c>
      <c r="B9" s="6">
        <f t="shared" si="0"/>
        <v>53</v>
      </c>
      <c r="C9" s="6">
        <v>0</v>
      </c>
      <c r="D9" s="6">
        <v>53</v>
      </c>
      <c r="E9" s="6">
        <v>0</v>
      </c>
      <c r="F9" s="6">
        <v>0</v>
      </c>
      <c r="G9" s="6">
        <v>0</v>
      </c>
      <c r="H9" s="6">
        <v>0</v>
      </c>
      <c r="I9" s="6">
        <v>0</v>
      </c>
      <c r="J9" s="11" t="s">
        <v>2266</v>
      </c>
      <c r="K9" s="6">
        <f t="shared" si="1"/>
        <v>53</v>
      </c>
      <c r="L9" s="6">
        <v>53</v>
      </c>
      <c r="M9" s="6">
        <v>0</v>
      </c>
      <c r="N9" s="6">
        <v>0</v>
      </c>
      <c r="O9" s="6">
        <v>0</v>
      </c>
      <c r="P9" s="6">
        <v>0</v>
      </c>
      <c r="Q9" s="11" t="s">
        <v>2267</v>
      </c>
      <c r="R9" s="6">
        <f t="shared" si="2"/>
        <v>0</v>
      </c>
      <c r="S9" s="6">
        <v>0</v>
      </c>
      <c r="T9" s="6">
        <v>0</v>
      </c>
    </row>
    <row r="10" spans="1:20" s="1" customFormat="1" ht="17.25" customHeight="1">
      <c r="A10" s="11" t="s">
        <v>2268</v>
      </c>
      <c r="B10" s="6">
        <f t="shared" si="0"/>
        <v>0</v>
      </c>
      <c r="C10" s="6">
        <v>0</v>
      </c>
      <c r="D10" s="6">
        <v>0</v>
      </c>
      <c r="E10" s="6">
        <v>0</v>
      </c>
      <c r="F10" s="6">
        <v>0</v>
      </c>
      <c r="G10" s="6">
        <v>0</v>
      </c>
      <c r="H10" s="6">
        <v>0</v>
      </c>
      <c r="I10" s="6">
        <v>0</v>
      </c>
      <c r="J10" s="11" t="s">
        <v>2269</v>
      </c>
      <c r="K10" s="6">
        <f t="shared" si="1"/>
        <v>0</v>
      </c>
      <c r="L10" s="6">
        <v>0</v>
      </c>
      <c r="M10" s="6">
        <v>0</v>
      </c>
      <c r="N10" s="6">
        <v>0</v>
      </c>
      <c r="O10" s="6">
        <v>0</v>
      </c>
      <c r="P10" s="6">
        <v>0</v>
      </c>
      <c r="Q10" s="11" t="s">
        <v>2270</v>
      </c>
      <c r="R10" s="6">
        <f t="shared" si="2"/>
        <v>0</v>
      </c>
      <c r="S10" s="6">
        <v>0</v>
      </c>
      <c r="T10" s="6">
        <v>0</v>
      </c>
    </row>
    <row r="11" spans="1:20" s="1" customFormat="1" ht="17.25" customHeight="1">
      <c r="A11" s="11" t="s">
        <v>2271</v>
      </c>
      <c r="B11" s="6">
        <f t="shared" si="0"/>
        <v>55211</v>
      </c>
      <c r="C11" s="6">
        <v>46952</v>
      </c>
      <c r="D11" s="6">
        <v>444</v>
      </c>
      <c r="E11" s="6">
        <v>0</v>
      </c>
      <c r="F11" s="6">
        <v>15</v>
      </c>
      <c r="G11" s="6">
        <v>0</v>
      </c>
      <c r="H11" s="6">
        <v>7800</v>
      </c>
      <c r="I11" s="6">
        <v>0</v>
      </c>
      <c r="J11" s="11" t="s">
        <v>2272</v>
      </c>
      <c r="K11" s="6">
        <f t="shared" si="1"/>
        <v>55209</v>
      </c>
      <c r="L11" s="6">
        <v>45723</v>
      </c>
      <c r="M11" s="6">
        <v>9</v>
      </c>
      <c r="N11" s="6">
        <v>9477</v>
      </c>
      <c r="O11" s="6">
        <v>0</v>
      </c>
      <c r="P11" s="6">
        <v>0</v>
      </c>
      <c r="Q11" s="11" t="s">
        <v>2273</v>
      </c>
      <c r="R11" s="6">
        <f t="shared" si="2"/>
        <v>2</v>
      </c>
      <c r="S11" s="6">
        <v>0</v>
      </c>
      <c r="T11" s="6">
        <v>2</v>
      </c>
    </row>
    <row r="12" spans="1:20" s="1" customFormat="1" ht="16.5" customHeight="1">
      <c r="A12" s="11" t="s">
        <v>2274</v>
      </c>
      <c r="B12" s="6">
        <f t="shared" si="0"/>
        <v>0</v>
      </c>
      <c r="C12" s="6">
        <v>0</v>
      </c>
      <c r="D12" s="6">
        <v>0</v>
      </c>
      <c r="E12" s="6">
        <v>0</v>
      </c>
      <c r="F12" s="6">
        <v>0</v>
      </c>
      <c r="G12" s="6">
        <v>0</v>
      </c>
      <c r="H12" s="6">
        <v>0</v>
      </c>
      <c r="I12" s="6">
        <v>0</v>
      </c>
      <c r="J12" s="11" t="s">
        <v>2275</v>
      </c>
      <c r="K12" s="6">
        <f t="shared" si="1"/>
        <v>0</v>
      </c>
      <c r="L12" s="6">
        <v>0</v>
      </c>
      <c r="M12" s="6">
        <v>0</v>
      </c>
      <c r="N12" s="6">
        <v>0</v>
      </c>
      <c r="O12" s="6">
        <v>0</v>
      </c>
      <c r="P12" s="6">
        <v>0</v>
      </c>
      <c r="Q12" s="11" t="s">
        <v>2276</v>
      </c>
      <c r="R12" s="6">
        <f t="shared" si="2"/>
        <v>0</v>
      </c>
      <c r="S12" s="6">
        <v>0</v>
      </c>
      <c r="T12" s="6">
        <v>0</v>
      </c>
    </row>
    <row r="13" spans="1:20" s="1" customFormat="1" ht="16.5" customHeight="1">
      <c r="A13" s="11" t="s">
        <v>2051</v>
      </c>
      <c r="B13" s="6">
        <f t="shared" si="0"/>
        <v>61</v>
      </c>
      <c r="C13" s="6">
        <v>60</v>
      </c>
      <c r="D13" s="6">
        <v>0</v>
      </c>
      <c r="E13" s="6">
        <v>0</v>
      </c>
      <c r="F13" s="6">
        <v>1</v>
      </c>
      <c r="G13" s="6">
        <v>0</v>
      </c>
      <c r="H13" s="6">
        <v>0</v>
      </c>
      <c r="I13" s="6">
        <v>0</v>
      </c>
      <c r="J13" s="11" t="s">
        <v>2277</v>
      </c>
      <c r="K13" s="6">
        <f t="shared" si="1"/>
        <v>61</v>
      </c>
      <c r="L13" s="6">
        <v>1</v>
      </c>
      <c r="M13" s="6">
        <v>59</v>
      </c>
      <c r="N13" s="6">
        <v>1</v>
      </c>
      <c r="O13" s="6">
        <v>0</v>
      </c>
      <c r="P13" s="6">
        <v>0</v>
      </c>
      <c r="Q13" s="11" t="s">
        <v>2278</v>
      </c>
      <c r="R13" s="6">
        <f t="shared" si="2"/>
        <v>0</v>
      </c>
      <c r="S13" s="6">
        <v>0</v>
      </c>
      <c r="T13" s="6">
        <v>0</v>
      </c>
    </row>
    <row r="14" spans="1:20" s="1" customFormat="1" ht="16.5" customHeight="1">
      <c r="A14" s="11" t="s">
        <v>2055</v>
      </c>
      <c r="B14" s="6">
        <f t="shared" si="0"/>
        <v>2773</v>
      </c>
      <c r="C14" s="6">
        <v>2773</v>
      </c>
      <c r="D14" s="6">
        <v>0</v>
      </c>
      <c r="E14" s="6">
        <v>0</v>
      </c>
      <c r="F14" s="6">
        <v>0</v>
      </c>
      <c r="G14" s="6">
        <v>0</v>
      </c>
      <c r="H14" s="6">
        <v>0</v>
      </c>
      <c r="I14" s="6">
        <v>0</v>
      </c>
      <c r="J14" s="11" t="s">
        <v>2279</v>
      </c>
      <c r="K14" s="6">
        <f t="shared" si="1"/>
        <v>2773</v>
      </c>
      <c r="L14" s="6">
        <v>2773</v>
      </c>
      <c r="M14" s="6">
        <v>0</v>
      </c>
      <c r="N14" s="6">
        <v>0</v>
      </c>
      <c r="O14" s="6">
        <v>0</v>
      </c>
      <c r="P14" s="6">
        <v>0</v>
      </c>
      <c r="Q14" s="11" t="s">
        <v>2280</v>
      </c>
      <c r="R14" s="6">
        <f t="shared" si="2"/>
        <v>0</v>
      </c>
      <c r="S14" s="6">
        <v>0</v>
      </c>
      <c r="T14" s="6">
        <v>0</v>
      </c>
    </row>
    <row r="15" spans="1:20" s="1" customFormat="1" ht="16.5" customHeight="1">
      <c r="A15" s="11" t="s">
        <v>2059</v>
      </c>
      <c r="B15" s="6">
        <f t="shared" si="0"/>
        <v>0</v>
      </c>
      <c r="C15" s="6">
        <v>0</v>
      </c>
      <c r="D15" s="6">
        <v>0</v>
      </c>
      <c r="E15" s="6">
        <v>0</v>
      </c>
      <c r="F15" s="6">
        <v>0</v>
      </c>
      <c r="G15" s="6">
        <v>0</v>
      </c>
      <c r="H15" s="6">
        <v>0</v>
      </c>
      <c r="I15" s="6">
        <v>0</v>
      </c>
      <c r="J15" s="11" t="s">
        <v>2281</v>
      </c>
      <c r="K15" s="6">
        <f t="shared" si="1"/>
        <v>0</v>
      </c>
      <c r="L15" s="6">
        <v>0</v>
      </c>
      <c r="M15" s="6">
        <v>0</v>
      </c>
      <c r="N15" s="6">
        <v>0</v>
      </c>
      <c r="O15" s="6">
        <v>0</v>
      </c>
      <c r="P15" s="6">
        <v>0</v>
      </c>
      <c r="Q15" s="11" t="s">
        <v>2282</v>
      </c>
      <c r="R15" s="6">
        <f t="shared" si="2"/>
        <v>0</v>
      </c>
      <c r="S15" s="6">
        <v>0</v>
      </c>
      <c r="T15" s="6">
        <v>0</v>
      </c>
    </row>
    <row r="16" spans="1:20" s="1" customFormat="1" ht="16.5" customHeight="1">
      <c r="A16" s="11" t="s">
        <v>2053</v>
      </c>
      <c r="B16" s="6">
        <f t="shared" si="0"/>
        <v>108</v>
      </c>
      <c r="C16" s="6">
        <v>0</v>
      </c>
      <c r="D16" s="6">
        <v>108</v>
      </c>
      <c r="E16" s="6">
        <v>0</v>
      </c>
      <c r="F16" s="6">
        <v>0</v>
      </c>
      <c r="G16" s="6">
        <v>0</v>
      </c>
      <c r="H16" s="6">
        <v>0</v>
      </c>
      <c r="I16" s="6">
        <v>0</v>
      </c>
      <c r="J16" s="11" t="s">
        <v>2283</v>
      </c>
      <c r="K16" s="6">
        <f t="shared" si="1"/>
        <v>108</v>
      </c>
      <c r="L16" s="6">
        <v>108</v>
      </c>
      <c r="M16" s="6">
        <v>0</v>
      </c>
      <c r="N16" s="6">
        <v>0</v>
      </c>
      <c r="O16" s="6">
        <v>0</v>
      </c>
      <c r="P16" s="6">
        <v>0</v>
      </c>
      <c r="Q16" s="11" t="s">
        <v>2284</v>
      </c>
      <c r="R16" s="6">
        <f t="shared" si="2"/>
        <v>0</v>
      </c>
      <c r="S16" s="6">
        <v>0</v>
      </c>
      <c r="T16" s="6">
        <v>0</v>
      </c>
    </row>
    <row r="17" spans="1:20" s="1" customFormat="1" ht="16.5" customHeight="1">
      <c r="A17" s="11" t="s">
        <v>2285</v>
      </c>
      <c r="B17" s="6">
        <f t="shared" si="0"/>
        <v>0</v>
      </c>
      <c r="C17" s="6">
        <v>0</v>
      </c>
      <c r="D17" s="6">
        <v>0</v>
      </c>
      <c r="E17" s="6">
        <v>0</v>
      </c>
      <c r="F17" s="6">
        <v>0</v>
      </c>
      <c r="G17" s="6">
        <v>0</v>
      </c>
      <c r="H17" s="6">
        <v>0</v>
      </c>
      <c r="I17" s="6">
        <v>0</v>
      </c>
      <c r="J17" s="11" t="s">
        <v>2286</v>
      </c>
      <c r="K17" s="6">
        <f t="shared" si="1"/>
        <v>0</v>
      </c>
      <c r="L17" s="6">
        <v>0</v>
      </c>
      <c r="M17" s="6">
        <v>0</v>
      </c>
      <c r="N17" s="6">
        <v>0</v>
      </c>
      <c r="O17" s="6">
        <v>0</v>
      </c>
      <c r="P17" s="6">
        <v>0</v>
      </c>
      <c r="Q17" s="11" t="s">
        <v>2287</v>
      </c>
      <c r="R17" s="6">
        <f t="shared" si="2"/>
        <v>0</v>
      </c>
      <c r="S17" s="6">
        <v>0</v>
      </c>
      <c r="T17" s="6">
        <v>0</v>
      </c>
    </row>
    <row r="18" spans="1:20" s="1" customFormat="1" ht="16.5" customHeight="1">
      <c r="A18" s="11" t="s">
        <v>2057</v>
      </c>
      <c r="B18" s="6">
        <f t="shared" si="0"/>
        <v>0</v>
      </c>
      <c r="C18" s="6">
        <v>0</v>
      </c>
      <c r="D18" s="6">
        <v>0</v>
      </c>
      <c r="E18" s="6">
        <v>0</v>
      </c>
      <c r="F18" s="6">
        <v>0</v>
      </c>
      <c r="G18" s="6">
        <v>0</v>
      </c>
      <c r="H18" s="6">
        <v>0</v>
      </c>
      <c r="I18" s="6">
        <v>0</v>
      </c>
      <c r="J18" s="11" t="s">
        <v>2288</v>
      </c>
      <c r="K18" s="6">
        <f t="shared" si="1"/>
        <v>0</v>
      </c>
      <c r="L18" s="6">
        <v>0</v>
      </c>
      <c r="M18" s="6">
        <v>0</v>
      </c>
      <c r="N18" s="6">
        <v>0</v>
      </c>
      <c r="O18" s="6">
        <v>0</v>
      </c>
      <c r="P18" s="6">
        <v>0</v>
      </c>
      <c r="Q18" s="11" t="s">
        <v>2289</v>
      </c>
      <c r="R18" s="6">
        <f t="shared" si="2"/>
        <v>0</v>
      </c>
      <c r="S18" s="6">
        <v>0</v>
      </c>
      <c r="T18" s="6">
        <v>0</v>
      </c>
    </row>
    <row r="19" spans="1:20" s="1" customFormat="1" ht="16.5" customHeight="1">
      <c r="A19" s="11" t="s">
        <v>2290</v>
      </c>
      <c r="B19" s="6">
        <f t="shared" si="0"/>
        <v>0</v>
      </c>
      <c r="C19" s="6">
        <v>0</v>
      </c>
      <c r="D19" s="6">
        <v>0</v>
      </c>
      <c r="E19" s="6">
        <v>0</v>
      </c>
      <c r="F19" s="6">
        <v>0</v>
      </c>
      <c r="G19" s="6">
        <v>0</v>
      </c>
      <c r="H19" s="6">
        <v>0</v>
      </c>
      <c r="I19" s="6">
        <v>0</v>
      </c>
      <c r="J19" s="114" t="s">
        <v>2291</v>
      </c>
      <c r="K19" s="6">
        <f t="shared" si="1"/>
        <v>0</v>
      </c>
      <c r="L19" s="6">
        <v>0</v>
      </c>
      <c r="M19" s="6">
        <v>0</v>
      </c>
      <c r="N19" s="6">
        <v>0</v>
      </c>
      <c r="O19" s="6">
        <v>0</v>
      </c>
      <c r="P19" s="6">
        <v>0</v>
      </c>
      <c r="Q19" s="11" t="s">
        <v>2292</v>
      </c>
      <c r="R19" s="6">
        <f t="shared" si="2"/>
        <v>0</v>
      </c>
      <c r="S19" s="6">
        <v>0</v>
      </c>
      <c r="T19" s="6">
        <v>0</v>
      </c>
    </row>
    <row r="20" spans="1:20" s="1" customFormat="1" ht="16.5" customHeight="1">
      <c r="A20" s="11" t="s">
        <v>2293</v>
      </c>
      <c r="B20" s="6">
        <f t="shared" si="0"/>
        <v>0</v>
      </c>
      <c r="C20" s="6">
        <v>0</v>
      </c>
      <c r="D20" s="6">
        <v>0</v>
      </c>
      <c r="E20" s="6">
        <v>0</v>
      </c>
      <c r="F20" s="6">
        <v>0</v>
      </c>
      <c r="G20" s="6">
        <v>0</v>
      </c>
      <c r="H20" s="6">
        <v>0</v>
      </c>
      <c r="I20" s="6">
        <v>0</v>
      </c>
      <c r="J20" s="11" t="s">
        <v>2294</v>
      </c>
      <c r="K20" s="6">
        <f t="shared" si="1"/>
        <v>0</v>
      </c>
      <c r="L20" s="6">
        <v>0</v>
      </c>
      <c r="M20" s="6">
        <v>0</v>
      </c>
      <c r="N20" s="6">
        <v>0</v>
      </c>
      <c r="O20" s="6">
        <v>0</v>
      </c>
      <c r="P20" s="6">
        <v>0</v>
      </c>
      <c r="Q20" s="11" t="s">
        <v>2295</v>
      </c>
      <c r="R20" s="6">
        <f t="shared" si="2"/>
        <v>0</v>
      </c>
      <c r="S20" s="6">
        <v>0</v>
      </c>
      <c r="T20" s="6">
        <v>0</v>
      </c>
    </row>
    <row r="21" spans="1:20" s="1" customFormat="1" ht="16.5" customHeight="1">
      <c r="A21" s="11" t="s">
        <v>2048</v>
      </c>
      <c r="B21" s="6">
        <f t="shared" si="0"/>
        <v>0</v>
      </c>
      <c r="C21" s="6">
        <v>0</v>
      </c>
      <c r="D21" s="6">
        <v>0</v>
      </c>
      <c r="E21" s="6">
        <v>0</v>
      </c>
      <c r="F21" s="6">
        <v>0</v>
      </c>
      <c r="G21" s="6">
        <v>0</v>
      </c>
      <c r="H21" s="6">
        <v>0</v>
      </c>
      <c r="I21" s="6">
        <v>0</v>
      </c>
      <c r="J21" s="11" t="s">
        <v>2296</v>
      </c>
      <c r="K21" s="6">
        <f t="shared" si="1"/>
        <v>0</v>
      </c>
      <c r="L21" s="6">
        <v>0</v>
      </c>
      <c r="M21" s="6">
        <v>0</v>
      </c>
      <c r="N21" s="6">
        <v>0</v>
      </c>
      <c r="O21" s="6">
        <v>0</v>
      </c>
      <c r="P21" s="6">
        <v>0</v>
      </c>
      <c r="Q21" s="11" t="s">
        <v>2297</v>
      </c>
      <c r="R21" s="6">
        <f t="shared" si="2"/>
        <v>0</v>
      </c>
      <c r="S21" s="6">
        <v>0</v>
      </c>
      <c r="T21" s="6">
        <v>0</v>
      </c>
    </row>
    <row r="22" spans="1:20" s="1" customFormat="1" ht="16.5" customHeight="1">
      <c r="A22" s="11" t="s">
        <v>2298</v>
      </c>
      <c r="B22" s="6">
        <f t="shared" si="0"/>
        <v>0</v>
      </c>
      <c r="C22" s="6">
        <v>0</v>
      </c>
      <c r="D22" s="6">
        <v>0</v>
      </c>
      <c r="E22" s="6">
        <v>0</v>
      </c>
      <c r="F22" s="6">
        <v>0</v>
      </c>
      <c r="G22" s="6">
        <v>0</v>
      </c>
      <c r="H22" s="6">
        <v>0</v>
      </c>
      <c r="I22" s="6">
        <v>0</v>
      </c>
      <c r="J22" s="11" t="s">
        <v>2299</v>
      </c>
      <c r="K22" s="6">
        <f t="shared" si="1"/>
        <v>0</v>
      </c>
      <c r="L22" s="6">
        <v>0</v>
      </c>
      <c r="M22" s="6">
        <v>0</v>
      </c>
      <c r="N22" s="6">
        <v>0</v>
      </c>
      <c r="O22" s="6">
        <v>0</v>
      </c>
      <c r="P22" s="6">
        <v>0</v>
      </c>
      <c r="Q22" s="11" t="s">
        <v>2300</v>
      </c>
      <c r="R22" s="6">
        <f t="shared" si="2"/>
        <v>0</v>
      </c>
      <c r="S22" s="6">
        <v>0</v>
      </c>
      <c r="T22" s="6">
        <v>0</v>
      </c>
    </row>
    <row r="23" spans="1:20" s="1" customFormat="1" ht="16.5" customHeight="1">
      <c r="A23" s="11" t="s">
        <v>2046</v>
      </c>
      <c r="B23" s="6">
        <f t="shared" si="0"/>
        <v>0</v>
      </c>
      <c r="C23" s="6">
        <v>0</v>
      </c>
      <c r="D23" s="6">
        <v>0</v>
      </c>
      <c r="E23" s="6">
        <v>0</v>
      </c>
      <c r="F23" s="6">
        <v>0</v>
      </c>
      <c r="G23" s="6">
        <v>0</v>
      </c>
      <c r="H23" s="6">
        <v>0</v>
      </c>
      <c r="I23" s="6">
        <v>0</v>
      </c>
      <c r="J23" s="11" t="s">
        <v>2301</v>
      </c>
      <c r="K23" s="6">
        <f t="shared" si="1"/>
        <v>0</v>
      </c>
      <c r="L23" s="6">
        <v>0</v>
      </c>
      <c r="M23" s="6">
        <v>0</v>
      </c>
      <c r="N23" s="6">
        <v>0</v>
      </c>
      <c r="O23" s="6">
        <v>0</v>
      </c>
      <c r="P23" s="6">
        <v>0</v>
      </c>
      <c r="Q23" s="11" t="s">
        <v>2302</v>
      </c>
      <c r="R23" s="6">
        <f t="shared" si="2"/>
        <v>0</v>
      </c>
      <c r="S23" s="6">
        <v>0</v>
      </c>
      <c r="T23" s="6">
        <v>0</v>
      </c>
    </row>
    <row r="24" spans="1:20" s="1" customFormat="1" ht="16.5" customHeight="1">
      <c r="A24" s="11" t="s">
        <v>2303</v>
      </c>
      <c r="B24" s="6">
        <f t="shared" si="0"/>
        <v>300</v>
      </c>
      <c r="C24" s="6">
        <v>0</v>
      </c>
      <c r="D24" s="6">
        <v>300</v>
      </c>
      <c r="E24" s="6">
        <v>0</v>
      </c>
      <c r="F24" s="6">
        <v>0</v>
      </c>
      <c r="G24" s="6">
        <v>0</v>
      </c>
      <c r="H24" s="6">
        <v>0</v>
      </c>
      <c r="I24" s="6">
        <v>0</v>
      </c>
      <c r="J24" s="11" t="s">
        <v>2304</v>
      </c>
      <c r="K24" s="6">
        <f t="shared" si="1"/>
        <v>300</v>
      </c>
      <c r="L24" s="6">
        <v>300</v>
      </c>
      <c r="M24" s="6">
        <v>0</v>
      </c>
      <c r="N24" s="6">
        <v>0</v>
      </c>
      <c r="O24" s="6">
        <v>0</v>
      </c>
      <c r="P24" s="6">
        <v>0</v>
      </c>
      <c r="Q24" s="11" t="s">
        <v>2305</v>
      </c>
      <c r="R24" s="6">
        <f t="shared" si="2"/>
        <v>0</v>
      </c>
      <c r="S24" s="6">
        <v>0</v>
      </c>
      <c r="T24" s="6">
        <v>0</v>
      </c>
    </row>
    <row r="25" spans="1:20" s="1" customFormat="1" ht="17.25" customHeight="1">
      <c r="A25" s="11" t="s">
        <v>2060</v>
      </c>
      <c r="B25" s="6">
        <f t="shared" si="0"/>
        <v>0</v>
      </c>
      <c r="C25" s="6">
        <v>0</v>
      </c>
      <c r="D25" s="6">
        <v>0</v>
      </c>
      <c r="E25" s="6">
        <v>0</v>
      </c>
      <c r="F25" s="6">
        <v>0</v>
      </c>
      <c r="G25" s="6">
        <v>0</v>
      </c>
      <c r="H25" s="6">
        <v>0</v>
      </c>
      <c r="I25" s="6">
        <v>0</v>
      </c>
      <c r="J25" s="11" t="s">
        <v>2306</v>
      </c>
      <c r="K25" s="6">
        <f t="shared" si="1"/>
        <v>0</v>
      </c>
      <c r="L25" s="6">
        <v>0</v>
      </c>
      <c r="M25" s="6">
        <v>0</v>
      </c>
      <c r="N25" s="6">
        <v>0</v>
      </c>
      <c r="O25" s="6">
        <v>0</v>
      </c>
      <c r="P25" s="6">
        <v>0</v>
      </c>
      <c r="Q25" s="11" t="s">
        <v>2307</v>
      </c>
      <c r="R25" s="6">
        <f t="shared" si="2"/>
        <v>0</v>
      </c>
      <c r="S25" s="6">
        <v>0</v>
      </c>
      <c r="T25" s="6">
        <v>0</v>
      </c>
    </row>
    <row r="26" spans="1:20" s="1" customFormat="1" ht="17.25" customHeight="1">
      <c r="A26" s="11" t="s">
        <v>2054</v>
      </c>
      <c r="B26" s="6">
        <f t="shared" si="0"/>
        <v>649</v>
      </c>
      <c r="C26" s="6">
        <v>0</v>
      </c>
      <c r="D26" s="6">
        <v>649</v>
      </c>
      <c r="E26" s="6">
        <v>0</v>
      </c>
      <c r="F26" s="6">
        <v>0</v>
      </c>
      <c r="G26" s="6">
        <v>0</v>
      </c>
      <c r="H26" s="6">
        <v>0</v>
      </c>
      <c r="I26" s="6">
        <v>0</v>
      </c>
      <c r="J26" s="11" t="s">
        <v>2308</v>
      </c>
      <c r="K26" s="6">
        <f t="shared" si="1"/>
        <v>648</v>
      </c>
      <c r="L26" s="6">
        <v>648</v>
      </c>
      <c r="M26" s="6">
        <v>0</v>
      </c>
      <c r="N26" s="6">
        <v>0</v>
      </c>
      <c r="O26" s="6">
        <v>0</v>
      </c>
      <c r="P26" s="6">
        <v>0</v>
      </c>
      <c r="Q26" s="11" t="s">
        <v>2309</v>
      </c>
      <c r="R26" s="6">
        <f t="shared" si="2"/>
        <v>1</v>
      </c>
      <c r="S26" s="6">
        <v>0</v>
      </c>
      <c r="T26" s="6">
        <v>1</v>
      </c>
    </row>
    <row r="27" spans="1:20" s="1" customFormat="1" ht="17.25" customHeight="1">
      <c r="A27" s="11" t="s">
        <v>2310</v>
      </c>
      <c r="B27" s="6">
        <f t="shared" si="0"/>
        <v>512</v>
      </c>
      <c r="C27" s="6">
        <v>512</v>
      </c>
      <c r="D27" s="6">
        <v>0</v>
      </c>
      <c r="E27" s="6">
        <v>0</v>
      </c>
      <c r="F27" s="6">
        <v>0</v>
      </c>
      <c r="G27" s="6">
        <v>0</v>
      </c>
      <c r="H27" s="6">
        <v>0</v>
      </c>
      <c r="I27" s="6">
        <v>0</v>
      </c>
      <c r="J27" s="11" t="s">
        <v>2311</v>
      </c>
      <c r="K27" s="6">
        <f t="shared" si="1"/>
        <v>512</v>
      </c>
      <c r="L27" s="6">
        <v>0</v>
      </c>
      <c r="M27" s="6">
        <v>0</v>
      </c>
      <c r="N27" s="6">
        <v>512</v>
      </c>
      <c r="O27" s="6">
        <v>0</v>
      </c>
      <c r="P27" s="6">
        <v>0</v>
      </c>
      <c r="Q27" s="11" t="s">
        <v>2312</v>
      </c>
      <c r="R27" s="6">
        <f t="shared" si="2"/>
        <v>0</v>
      </c>
      <c r="S27" s="6">
        <v>0</v>
      </c>
      <c r="T27" s="6">
        <v>0</v>
      </c>
    </row>
    <row r="28" spans="1:20" s="1" customFormat="1" ht="17.25" customHeight="1">
      <c r="A28" s="11"/>
      <c r="B28" s="42"/>
      <c r="C28" s="42"/>
      <c r="D28" s="42"/>
      <c r="E28" s="42"/>
      <c r="F28" s="42"/>
      <c r="G28" s="42"/>
      <c r="H28" s="42"/>
      <c r="I28" s="42"/>
      <c r="J28" s="11"/>
      <c r="K28" s="42"/>
      <c r="L28" s="42"/>
      <c r="M28" s="42"/>
      <c r="N28" s="42"/>
      <c r="O28" s="42"/>
      <c r="P28" s="42"/>
      <c r="Q28" s="11"/>
      <c r="R28" s="42"/>
      <c r="S28" s="42"/>
      <c r="T28" s="42"/>
    </row>
    <row r="29" spans="1:20" s="1" customFormat="1" ht="17.25" customHeight="1">
      <c r="A29" s="11"/>
      <c r="B29" s="42"/>
      <c r="C29" s="42"/>
      <c r="D29" s="42"/>
      <c r="E29" s="42"/>
      <c r="F29" s="42"/>
      <c r="G29" s="42"/>
      <c r="H29" s="42"/>
      <c r="I29" s="42"/>
      <c r="J29" s="11"/>
      <c r="K29" s="42"/>
      <c r="L29" s="42"/>
      <c r="M29" s="42"/>
      <c r="N29" s="42"/>
      <c r="O29" s="42"/>
      <c r="P29" s="42"/>
      <c r="Q29" s="11"/>
      <c r="R29" s="42"/>
      <c r="S29" s="42"/>
      <c r="T29" s="42"/>
    </row>
    <row r="30" spans="1:20" s="1" customFormat="1" ht="17.25" customHeight="1">
      <c r="A30" s="11"/>
      <c r="B30" s="42"/>
      <c r="C30" s="42"/>
      <c r="D30" s="42"/>
      <c r="E30" s="42"/>
      <c r="F30" s="42"/>
      <c r="G30" s="42"/>
      <c r="H30" s="42"/>
      <c r="I30" s="42"/>
      <c r="J30" s="11"/>
      <c r="K30" s="42"/>
      <c r="L30" s="42"/>
      <c r="M30" s="42"/>
      <c r="N30" s="42"/>
      <c r="O30" s="42"/>
      <c r="P30" s="42"/>
      <c r="Q30" s="11"/>
      <c r="R30" s="42"/>
      <c r="S30" s="42"/>
      <c r="T30" s="42"/>
    </row>
    <row r="31" spans="1:20" s="1" customFormat="1" ht="17.25" customHeight="1">
      <c r="A31" s="11"/>
      <c r="B31" s="42"/>
      <c r="C31" s="42"/>
      <c r="D31" s="42"/>
      <c r="E31" s="42"/>
      <c r="F31" s="42"/>
      <c r="G31" s="42"/>
      <c r="H31" s="42"/>
      <c r="I31" s="42"/>
      <c r="J31" s="11"/>
      <c r="K31" s="42"/>
      <c r="L31" s="42"/>
      <c r="M31" s="42"/>
      <c r="N31" s="42"/>
      <c r="O31" s="42"/>
      <c r="P31" s="42"/>
      <c r="Q31" s="11"/>
      <c r="R31" s="42"/>
      <c r="S31" s="42"/>
      <c r="T31" s="42"/>
    </row>
    <row r="32" spans="1:20" s="1" customFormat="1" ht="17.25" customHeight="1">
      <c r="A32" s="11"/>
      <c r="B32" s="42"/>
      <c r="C32" s="42"/>
      <c r="D32" s="42"/>
      <c r="E32" s="42"/>
      <c r="F32" s="42"/>
      <c r="G32" s="42"/>
      <c r="H32" s="42"/>
      <c r="I32" s="42"/>
      <c r="J32" s="11"/>
      <c r="K32" s="42"/>
      <c r="L32" s="42"/>
      <c r="M32" s="42"/>
      <c r="N32" s="42"/>
      <c r="O32" s="42"/>
      <c r="P32" s="42"/>
      <c r="Q32" s="11"/>
      <c r="R32" s="42"/>
      <c r="S32" s="42"/>
      <c r="T32" s="42"/>
    </row>
    <row r="33" spans="1:20" s="1" customFormat="1" ht="17.25" customHeight="1">
      <c r="A33" s="11"/>
      <c r="B33" s="42"/>
      <c r="C33" s="42"/>
      <c r="D33" s="42"/>
      <c r="E33" s="42"/>
      <c r="F33" s="42"/>
      <c r="G33" s="42"/>
      <c r="H33" s="42"/>
      <c r="I33" s="42"/>
      <c r="J33" s="11"/>
      <c r="K33" s="42"/>
      <c r="L33" s="42"/>
      <c r="M33" s="42"/>
      <c r="N33" s="42"/>
      <c r="O33" s="42"/>
      <c r="P33" s="42"/>
      <c r="Q33" s="11"/>
      <c r="R33" s="42"/>
      <c r="S33" s="42"/>
      <c r="T33" s="42"/>
    </row>
    <row r="34" spans="1:20" s="1" customFormat="1" ht="17.25" customHeight="1">
      <c r="A34" s="11"/>
      <c r="B34" s="42"/>
      <c r="C34" s="42"/>
      <c r="D34" s="42"/>
      <c r="E34" s="42"/>
      <c r="F34" s="42"/>
      <c r="G34" s="42"/>
      <c r="H34" s="42"/>
      <c r="I34" s="42"/>
      <c r="J34" s="11"/>
      <c r="K34" s="42"/>
      <c r="L34" s="42"/>
      <c r="M34" s="42"/>
      <c r="N34" s="42"/>
      <c r="O34" s="42"/>
      <c r="P34" s="42"/>
      <c r="Q34" s="11"/>
      <c r="R34" s="42"/>
      <c r="S34" s="42"/>
      <c r="T34" s="42"/>
    </row>
    <row r="35" spans="1:20" s="1" customFormat="1" ht="17.25" customHeight="1">
      <c r="A35" s="11"/>
      <c r="B35" s="42"/>
      <c r="C35" s="42"/>
      <c r="D35" s="42"/>
      <c r="E35" s="42"/>
      <c r="F35" s="42"/>
      <c r="G35" s="42"/>
      <c r="H35" s="42"/>
      <c r="I35" s="42"/>
      <c r="J35" s="11"/>
      <c r="K35" s="42"/>
      <c r="L35" s="42"/>
      <c r="M35" s="42"/>
      <c r="N35" s="42"/>
      <c r="O35" s="42"/>
      <c r="P35" s="42"/>
      <c r="Q35" s="11"/>
      <c r="R35" s="42"/>
      <c r="S35" s="42"/>
      <c r="T35" s="42"/>
    </row>
    <row r="36" spans="1:20" s="1" customFormat="1" ht="17.25" customHeight="1">
      <c r="A36" s="11"/>
      <c r="B36" s="42"/>
      <c r="C36" s="42"/>
      <c r="D36" s="42"/>
      <c r="E36" s="42"/>
      <c r="F36" s="42"/>
      <c r="G36" s="42"/>
      <c r="H36" s="42"/>
      <c r="I36" s="42"/>
      <c r="J36" s="11"/>
      <c r="K36" s="42"/>
      <c r="L36" s="42"/>
      <c r="M36" s="42"/>
      <c r="N36" s="42"/>
      <c r="O36" s="42"/>
      <c r="P36" s="42"/>
      <c r="Q36" s="11"/>
      <c r="R36" s="42"/>
      <c r="S36" s="42"/>
      <c r="T36" s="42"/>
    </row>
    <row r="37" spans="1:20" s="1" customFormat="1" ht="17.25" customHeight="1">
      <c r="A37" s="11"/>
      <c r="B37" s="42"/>
      <c r="C37" s="42"/>
      <c r="D37" s="42"/>
      <c r="E37" s="42"/>
      <c r="F37" s="42"/>
      <c r="G37" s="42"/>
      <c r="H37" s="42"/>
      <c r="I37" s="42"/>
      <c r="J37" s="11"/>
      <c r="K37" s="42"/>
      <c r="L37" s="42"/>
      <c r="M37" s="42"/>
      <c r="N37" s="42"/>
      <c r="O37" s="42"/>
      <c r="P37" s="42"/>
      <c r="Q37" s="11"/>
      <c r="R37" s="42"/>
      <c r="S37" s="42"/>
      <c r="T37" s="42"/>
    </row>
    <row r="38" spans="1:20" s="1" customFormat="1" ht="17.25" customHeight="1">
      <c r="A38" s="4" t="s">
        <v>2313</v>
      </c>
      <c r="B38" s="6">
        <f>SUM(C38:I38)</f>
        <v>60763</v>
      </c>
      <c r="C38" s="6">
        <v>50297</v>
      </c>
      <c r="D38" s="6">
        <v>2650</v>
      </c>
      <c r="E38" s="6">
        <v>0</v>
      </c>
      <c r="F38" s="6">
        <v>16</v>
      </c>
      <c r="G38" s="6">
        <v>0</v>
      </c>
      <c r="H38" s="6">
        <v>7800</v>
      </c>
      <c r="I38" s="6">
        <v>0</v>
      </c>
      <c r="J38" s="4" t="s">
        <v>2314</v>
      </c>
      <c r="K38" s="6">
        <f>SUM(L38:P38)</f>
        <v>60760</v>
      </c>
      <c r="L38" s="6">
        <v>50702</v>
      </c>
      <c r="M38" s="6">
        <v>68</v>
      </c>
      <c r="N38" s="6">
        <v>9990</v>
      </c>
      <c r="O38" s="6">
        <v>0</v>
      </c>
      <c r="P38" s="6">
        <v>0</v>
      </c>
      <c r="Q38" s="4" t="s">
        <v>2315</v>
      </c>
      <c r="R38" s="6">
        <f>SUM(S38:T38)</f>
        <v>3</v>
      </c>
      <c r="S38" s="6">
        <v>0</v>
      </c>
      <c r="T38" s="6">
        <v>3</v>
      </c>
    </row>
    <row r="39" s="1" customFormat="1" ht="18.7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verticalCentered="1"/>
  <pageMargins left="3" right="2" top="1" bottom="1" header="0.5" footer="0"/>
  <pageSetup blackAndWhite="1" orientation="landscape" scale="85"/>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38"/>
  <sheetViews>
    <sheetView showGridLines="0" showZeros="0" workbookViewId="0" topLeftCell="A1">
      <selection activeCell="C8" sqref="C8"/>
    </sheetView>
  </sheetViews>
  <sheetFormatPr defaultColWidth="9.125" defaultRowHeight="14.25"/>
  <cols>
    <col min="1" max="1" width="38.50390625" style="1" customWidth="1"/>
    <col min="2" max="2" width="13.25390625" style="1" customWidth="1"/>
    <col min="3" max="3" width="11.00390625" style="1" customWidth="1"/>
    <col min="4" max="4" width="9.625" style="1" customWidth="1"/>
    <col min="5" max="5" width="8.00390625" style="1" customWidth="1"/>
    <col min="6" max="6" width="7.75390625" style="1" customWidth="1"/>
    <col min="7" max="7" width="7.00390625" style="1" customWidth="1"/>
    <col min="8" max="8" width="8.375" style="1" customWidth="1"/>
    <col min="9" max="9" width="36.00390625" style="1" customWidth="1"/>
    <col min="10" max="15" width="11.375" style="1" customWidth="1"/>
    <col min="16" max="16" width="35.625" style="1" customWidth="1"/>
    <col min="17" max="19" width="11.625" style="1" customWidth="1"/>
    <col min="20" max="255" width="9.125" style="0" customWidth="1"/>
  </cols>
  <sheetData>
    <row r="1" spans="1:19" s="1" customFormat="1" ht="38.25" customHeight="1">
      <c r="A1" s="2" t="s">
        <v>2316</v>
      </c>
      <c r="B1" s="2"/>
      <c r="C1" s="2"/>
      <c r="D1" s="2"/>
      <c r="E1" s="2"/>
      <c r="F1" s="2"/>
      <c r="G1" s="2"/>
      <c r="H1" s="2"/>
      <c r="I1" s="2"/>
      <c r="J1" s="2"/>
      <c r="K1" s="2"/>
      <c r="L1" s="2"/>
      <c r="M1" s="2"/>
      <c r="N1" s="2"/>
      <c r="O1" s="2"/>
      <c r="P1" s="2"/>
      <c r="Q1" s="2"/>
      <c r="R1" s="2"/>
      <c r="S1" s="2"/>
    </row>
    <row r="2" spans="1:19" s="1" customFormat="1" ht="16.5" customHeight="1">
      <c r="A2" s="3" t="s">
        <v>52</v>
      </c>
      <c r="B2" s="3"/>
      <c r="C2" s="3"/>
      <c r="D2" s="3"/>
      <c r="E2" s="3"/>
      <c r="F2" s="3"/>
      <c r="G2" s="3"/>
      <c r="H2" s="3"/>
      <c r="I2" s="3"/>
      <c r="J2" s="3"/>
      <c r="K2" s="3"/>
      <c r="L2" s="3"/>
      <c r="M2" s="3"/>
      <c r="N2" s="3"/>
      <c r="O2" s="3"/>
      <c r="P2" s="3"/>
      <c r="Q2" s="3"/>
      <c r="R2" s="3"/>
      <c r="S2" s="3"/>
    </row>
    <row r="3" spans="1:19" s="1" customFormat="1" ht="16.5" customHeight="1">
      <c r="A3" s="34" t="s">
        <v>93</v>
      </c>
      <c r="B3" s="34"/>
      <c r="C3" s="34"/>
      <c r="D3" s="34"/>
      <c r="E3" s="34"/>
      <c r="F3" s="34"/>
      <c r="G3" s="34"/>
      <c r="H3" s="34"/>
      <c r="I3" s="34"/>
      <c r="J3" s="34"/>
      <c r="K3" s="34"/>
      <c r="L3" s="34"/>
      <c r="M3" s="34"/>
      <c r="N3" s="34"/>
      <c r="O3" s="34"/>
      <c r="P3" s="34"/>
      <c r="Q3" s="34"/>
      <c r="R3" s="34"/>
      <c r="S3" s="34"/>
    </row>
    <row r="4" spans="1:19" s="52" customFormat="1" ht="15.75" customHeight="1">
      <c r="A4" s="35" t="s">
        <v>2255</v>
      </c>
      <c r="B4" s="35" t="s">
        <v>1997</v>
      </c>
      <c r="C4" s="35" t="s">
        <v>150</v>
      </c>
      <c r="D4" s="22" t="s">
        <v>2038</v>
      </c>
      <c r="E4" s="35" t="s">
        <v>156</v>
      </c>
      <c r="F4" s="35" t="s">
        <v>157</v>
      </c>
      <c r="G4" s="22" t="s">
        <v>162</v>
      </c>
      <c r="H4" s="22" t="s">
        <v>171</v>
      </c>
      <c r="I4" s="35" t="s">
        <v>2256</v>
      </c>
      <c r="J4" s="35" t="s">
        <v>1997</v>
      </c>
      <c r="K4" s="35" t="s">
        <v>2016</v>
      </c>
      <c r="L4" s="35" t="s">
        <v>151</v>
      </c>
      <c r="M4" s="35" t="s">
        <v>158</v>
      </c>
      <c r="N4" s="35" t="s">
        <v>163</v>
      </c>
      <c r="O4" s="22" t="s">
        <v>172</v>
      </c>
      <c r="P4" s="35" t="s">
        <v>2257</v>
      </c>
      <c r="Q4" s="35" t="s">
        <v>1997</v>
      </c>
      <c r="R4" s="22" t="s">
        <v>2039</v>
      </c>
      <c r="S4" s="35" t="s">
        <v>174</v>
      </c>
    </row>
    <row r="5" spans="1:19" s="52" customFormat="1" ht="33.75" customHeight="1">
      <c r="A5" s="10"/>
      <c r="B5" s="10"/>
      <c r="C5" s="10"/>
      <c r="D5" s="32"/>
      <c r="E5" s="10"/>
      <c r="F5" s="10"/>
      <c r="G5" s="32"/>
      <c r="H5" s="32"/>
      <c r="I5" s="10"/>
      <c r="J5" s="10"/>
      <c r="K5" s="10"/>
      <c r="L5" s="10"/>
      <c r="M5" s="10"/>
      <c r="N5" s="10"/>
      <c r="O5" s="10"/>
      <c r="P5" s="10"/>
      <c r="Q5" s="10"/>
      <c r="R5" s="32"/>
      <c r="S5" s="10"/>
    </row>
    <row r="6" spans="1:19" s="1" customFormat="1" ht="17.25" customHeight="1">
      <c r="A6" s="60" t="s">
        <v>2258</v>
      </c>
      <c r="B6" s="6">
        <f aca="true" t="shared" si="0" ref="B6:B27">SUM(C6:H6)</f>
        <v>0</v>
      </c>
      <c r="C6" s="6">
        <v>0</v>
      </c>
      <c r="D6" s="6">
        <v>0</v>
      </c>
      <c r="E6" s="6">
        <v>0</v>
      </c>
      <c r="F6" s="6">
        <v>0</v>
      </c>
      <c r="G6" s="6">
        <v>0</v>
      </c>
      <c r="H6" s="6">
        <v>0</v>
      </c>
      <c r="I6" s="60" t="s">
        <v>2259</v>
      </c>
      <c r="J6" s="6">
        <f aca="true" t="shared" si="1" ref="J6:J27">SUM(K6:O6)</f>
        <v>0</v>
      </c>
      <c r="K6" s="6">
        <v>0</v>
      </c>
      <c r="L6" s="6">
        <v>0</v>
      </c>
      <c r="M6" s="6">
        <v>0</v>
      </c>
      <c r="N6" s="6">
        <v>0</v>
      </c>
      <c r="O6" s="6">
        <v>0</v>
      </c>
      <c r="P6" s="60" t="s">
        <v>2260</v>
      </c>
      <c r="Q6" s="6">
        <f aca="true" t="shared" si="2" ref="Q6:Q27">SUM(R6:S6)</f>
        <v>0</v>
      </c>
      <c r="R6" s="6">
        <v>0</v>
      </c>
      <c r="S6" s="6">
        <v>0</v>
      </c>
    </row>
    <row r="7" spans="1:19" s="1" customFormat="1" ht="17.25" customHeight="1">
      <c r="A7" s="113" t="s">
        <v>2049</v>
      </c>
      <c r="B7" s="88">
        <f t="shared" si="0"/>
        <v>17</v>
      </c>
      <c r="C7" s="88">
        <v>17</v>
      </c>
      <c r="D7" s="88">
        <v>0</v>
      </c>
      <c r="E7" s="88">
        <v>0</v>
      </c>
      <c r="F7" s="88">
        <v>0</v>
      </c>
      <c r="G7" s="88">
        <v>0</v>
      </c>
      <c r="H7" s="88">
        <v>0</v>
      </c>
      <c r="I7" s="113" t="s">
        <v>2261</v>
      </c>
      <c r="J7" s="88">
        <f t="shared" si="1"/>
        <v>17</v>
      </c>
      <c r="K7" s="88">
        <v>17</v>
      </c>
      <c r="L7" s="88">
        <v>0</v>
      </c>
      <c r="M7" s="88">
        <v>0</v>
      </c>
      <c r="N7" s="88">
        <v>0</v>
      </c>
      <c r="O7" s="88">
        <v>0</v>
      </c>
      <c r="P7" s="113" t="s">
        <v>2262</v>
      </c>
      <c r="Q7" s="88">
        <f t="shared" si="2"/>
        <v>0</v>
      </c>
      <c r="R7" s="88">
        <v>0</v>
      </c>
      <c r="S7" s="88">
        <v>0</v>
      </c>
    </row>
    <row r="8" spans="1:19" s="1" customFormat="1" ht="17.25" customHeight="1">
      <c r="A8" s="11" t="s">
        <v>2263</v>
      </c>
      <c r="B8" s="6">
        <f t="shared" si="0"/>
        <v>1079</v>
      </c>
      <c r="C8" s="6">
        <v>1079</v>
      </c>
      <c r="D8" s="6">
        <v>0</v>
      </c>
      <c r="E8" s="6">
        <v>0</v>
      </c>
      <c r="F8" s="6">
        <v>0</v>
      </c>
      <c r="G8" s="6">
        <v>0</v>
      </c>
      <c r="H8" s="6">
        <v>0</v>
      </c>
      <c r="I8" s="11" t="s">
        <v>2264</v>
      </c>
      <c r="J8" s="6">
        <f t="shared" si="1"/>
        <v>1079</v>
      </c>
      <c r="K8" s="6">
        <v>1079</v>
      </c>
      <c r="L8" s="6">
        <v>0</v>
      </c>
      <c r="M8" s="6">
        <v>0</v>
      </c>
      <c r="N8" s="6">
        <v>0</v>
      </c>
      <c r="O8" s="6">
        <v>0</v>
      </c>
      <c r="P8" s="11" t="s">
        <v>2265</v>
      </c>
      <c r="Q8" s="6">
        <f t="shared" si="2"/>
        <v>0</v>
      </c>
      <c r="R8" s="6">
        <v>0</v>
      </c>
      <c r="S8" s="6">
        <v>0</v>
      </c>
    </row>
    <row r="9" spans="1:19" s="1" customFormat="1" ht="17.25" customHeight="1">
      <c r="A9" s="11" t="s">
        <v>2056</v>
      </c>
      <c r="B9" s="6">
        <f t="shared" si="0"/>
        <v>53</v>
      </c>
      <c r="C9" s="6">
        <v>53</v>
      </c>
      <c r="D9" s="6">
        <v>0</v>
      </c>
      <c r="E9" s="6">
        <v>0</v>
      </c>
      <c r="F9" s="6">
        <v>0</v>
      </c>
      <c r="G9" s="6">
        <v>0</v>
      </c>
      <c r="H9" s="6">
        <v>0</v>
      </c>
      <c r="I9" s="11" t="s">
        <v>2266</v>
      </c>
      <c r="J9" s="6">
        <f t="shared" si="1"/>
        <v>53</v>
      </c>
      <c r="K9" s="6">
        <v>53</v>
      </c>
      <c r="L9" s="6">
        <v>0</v>
      </c>
      <c r="M9" s="6">
        <v>0</v>
      </c>
      <c r="N9" s="6">
        <v>0</v>
      </c>
      <c r="O9" s="6">
        <v>0</v>
      </c>
      <c r="P9" s="11" t="s">
        <v>2267</v>
      </c>
      <c r="Q9" s="6">
        <f t="shared" si="2"/>
        <v>0</v>
      </c>
      <c r="R9" s="6">
        <v>0</v>
      </c>
      <c r="S9" s="6">
        <v>0</v>
      </c>
    </row>
    <row r="10" spans="1:19" s="1" customFormat="1" ht="17.25" customHeight="1">
      <c r="A10" s="11" t="s">
        <v>2268</v>
      </c>
      <c r="B10" s="6">
        <f t="shared" si="0"/>
        <v>0</v>
      </c>
      <c r="C10" s="6">
        <v>0</v>
      </c>
      <c r="D10" s="6">
        <v>0</v>
      </c>
      <c r="E10" s="6">
        <v>0</v>
      </c>
      <c r="F10" s="6">
        <v>0</v>
      </c>
      <c r="G10" s="6">
        <v>0</v>
      </c>
      <c r="H10" s="6">
        <v>0</v>
      </c>
      <c r="I10" s="11" t="s">
        <v>2269</v>
      </c>
      <c r="J10" s="6">
        <f t="shared" si="1"/>
        <v>0</v>
      </c>
      <c r="K10" s="6">
        <v>0</v>
      </c>
      <c r="L10" s="6">
        <v>0</v>
      </c>
      <c r="M10" s="6">
        <v>0</v>
      </c>
      <c r="N10" s="6">
        <v>0</v>
      </c>
      <c r="O10" s="6">
        <v>0</v>
      </c>
      <c r="P10" s="11" t="s">
        <v>2270</v>
      </c>
      <c r="Q10" s="6">
        <f t="shared" si="2"/>
        <v>0</v>
      </c>
      <c r="R10" s="6">
        <v>0</v>
      </c>
      <c r="S10" s="6">
        <v>0</v>
      </c>
    </row>
    <row r="11" spans="1:19" s="1" customFormat="1" ht="17.25" customHeight="1">
      <c r="A11" s="11" t="s">
        <v>2271</v>
      </c>
      <c r="B11" s="6">
        <v>8259</v>
      </c>
      <c r="C11" s="6">
        <v>444</v>
      </c>
      <c r="D11" s="6">
        <v>0</v>
      </c>
      <c r="E11" s="6">
        <v>15</v>
      </c>
      <c r="F11" s="6">
        <v>0</v>
      </c>
      <c r="G11" s="6">
        <v>7800</v>
      </c>
      <c r="H11" s="6">
        <v>0</v>
      </c>
      <c r="I11" s="11" t="s">
        <v>2272</v>
      </c>
      <c r="J11" s="6">
        <v>8257</v>
      </c>
      <c r="K11" s="6"/>
      <c r="L11" s="6"/>
      <c r="M11" s="6">
        <v>8257</v>
      </c>
      <c r="N11" s="6">
        <v>0</v>
      </c>
      <c r="O11" s="6">
        <v>0</v>
      </c>
      <c r="P11" s="11" t="s">
        <v>2273</v>
      </c>
      <c r="Q11" s="6">
        <f t="shared" si="2"/>
        <v>2</v>
      </c>
      <c r="R11" s="6">
        <v>0</v>
      </c>
      <c r="S11" s="6">
        <v>2</v>
      </c>
    </row>
    <row r="12" spans="1:19" s="1" customFormat="1" ht="16.5" customHeight="1">
      <c r="A12" s="11" t="s">
        <v>2274</v>
      </c>
      <c r="B12" s="6">
        <f t="shared" si="0"/>
        <v>0</v>
      </c>
      <c r="C12" s="6">
        <v>0</v>
      </c>
      <c r="D12" s="6">
        <v>0</v>
      </c>
      <c r="E12" s="6">
        <v>0</v>
      </c>
      <c r="F12" s="6">
        <v>0</v>
      </c>
      <c r="G12" s="6">
        <v>0</v>
      </c>
      <c r="H12" s="6">
        <v>0</v>
      </c>
      <c r="I12" s="11" t="s">
        <v>2275</v>
      </c>
      <c r="J12" s="6">
        <f t="shared" si="1"/>
        <v>0</v>
      </c>
      <c r="K12" s="6">
        <v>0</v>
      </c>
      <c r="L12" s="6">
        <v>0</v>
      </c>
      <c r="M12" s="6">
        <v>0</v>
      </c>
      <c r="N12" s="6">
        <v>0</v>
      </c>
      <c r="O12" s="6">
        <v>0</v>
      </c>
      <c r="P12" s="11" t="s">
        <v>2276</v>
      </c>
      <c r="Q12" s="6">
        <f t="shared" si="2"/>
        <v>0</v>
      </c>
      <c r="R12" s="6">
        <v>0</v>
      </c>
      <c r="S12" s="6">
        <v>0</v>
      </c>
    </row>
    <row r="13" spans="1:19" s="1" customFormat="1" ht="16.5" customHeight="1">
      <c r="A13" s="11" t="s">
        <v>2051</v>
      </c>
      <c r="B13" s="6">
        <v>1</v>
      </c>
      <c r="C13" s="6">
        <v>0</v>
      </c>
      <c r="D13" s="6">
        <v>0</v>
      </c>
      <c r="E13" s="6">
        <v>1</v>
      </c>
      <c r="F13" s="6">
        <v>0</v>
      </c>
      <c r="G13" s="6">
        <v>0</v>
      </c>
      <c r="H13" s="6">
        <v>0</v>
      </c>
      <c r="I13" s="11" t="s">
        <v>2277</v>
      </c>
      <c r="J13" s="6">
        <v>1</v>
      </c>
      <c r="K13" s="6"/>
      <c r="L13" s="6"/>
      <c r="M13" s="6">
        <v>1</v>
      </c>
      <c r="N13" s="6">
        <v>0</v>
      </c>
      <c r="O13" s="6">
        <v>0</v>
      </c>
      <c r="P13" s="11" t="s">
        <v>2278</v>
      </c>
      <c r="Q13" s="6">
        <f t="shared" si="2"/>
        <v>0</v>
      </c>
      <c r="R13" s="6">
        <v>0</v>
      </c>
      <c r="S13" s="6">
        <v>0</v>
      </c>
    </row>
    <row r="14" spans="1:19" s="1" customFormat="1" ht="16.5" customHeight="1">
      <c r="A14" s="11" t="s">
        <v>2055</v>
      </c>
      <c r="B14" s="6"/>
      <c r="C14" s="6">
        <v>0</v>
      </c>
      <c r="D14" s="6">
        <v>0</v>
      </c>
      <c r="E14" s="6">
        <v>0</v>
      </c>
      <c r="F14" s="6">
        <v>0</v>
      </c>
      <c r="G14" s="6">
        <v>0</v>
      </c>
      <c r="H14" s="6">
        <v>0</v>
      </c>
      <c r="I14" s="11" t="s">
        <v>2279</v>
      </c>
      <c r="J14" s="6"/>
      <c r="K14" s="6"/>
      <c r="L14" s="6">
        <v>0</v>
      </c>
      <c r="M14" s="6">
        <v>0</v>
      </c>
      <c r="N14" s="6">
        <v>0</v>
      </c>
      <c r="O14" s="6">
        <v>0</v>
      </c>
      <c r="P14" s="11" t="s">
        <v>2280</v>
      </c>
      <c r="Q14" s="6">
        <f t="shared" si="2"/>
        <v>0</v>
      </c>
      <c r="R14" s="6">
        <v>0</v>
      </c>
      <c r="S14" s="6">
        <v>0</v>
      </c>
    </row>
    <row r="15" spans="1:19" s="1" customFormat="1" ht="16.5" customHeight="1">
      <c r="A15" s="11" t="s">
        <v>2059</v>
      </c>
      <c r="B15" s="6">
        <f t="shared" si="0"/>
        <v>0</v>
      </c>
      <c r="C15" s="6">
        <v>0</v>
      </c>
      <c r="D15" s="6">
        <v>0</v>
      </c>
      <c r="E15" s="6">
        <v>0</v>
      </c>
      <c r="F15" s="6">
        <v>0</v>
      </c>
      <c r="G15" s="6">
        <v>0</v>
      </c>
      <c r="H15" s="6">
        <v>0</v>
      </c>
      <c r="I15" s="11" t="s">
        <v>2281</v>
      </c>
      <c r="J15" s="6">
        <f t="shared" si="1"/>
        <v>0</v>
      </c>
      <c r="K15" s="6">
        <v>0</v>
      </c>
      <c r="L15" s="6">
        <v>0</v>
      </c>
      <c r="M15" s="6">
        <v>0</v>
      </c>
      <c r="N15" s="6">
        <v>0</v>
      </c>
      <c r="O15" s="6">
        <v>0</v>
      </c>
      <c r="P15" s="11" t="s">
        <v>2282</v>
      </c>
      <c r="Q15" s="6">
        <f t="shared" si="2"/>
        <v>0</v>
      </c>
      <c r="R15" s="6">
        <v>0</v>
      </c>
      <c r="S15" s="6">
        <v>0</v>
      </c>
    </row>
    <row r="16" spans="1:19" s="1" customFormat="1" ht="16.5" customHeight="1">
      <c r="A16" s="11" t="s">
        <v>2053</v>
      </c>
      <c r="B16" s="6">
        <f t="shared" si="0"/>
        <v>108</v>
      </c>
      <c r="C16" s="6">
        <v>108</v>
      </c>
      <c r="D16" s="6">
        <v>0</v>
      </c>
      <c r="E16" s="6">
        <v>0</v>
      </c>
      <c r="F16" s="6">
        <v>0</v>
      </c>
      <c r="G16" s="6">
        <v>0</v>
      </c>
      <c r="H16" s="6">
        <v>0</v>
      </c>
      <c r="I16" s="11" t="s">
        <v>2283</v>
      </c>
      <c r="J16" s="6">
        <f t="shared" si="1"/>
        <v>108</v>
      </c>
      <c r="K16" s="6">
        <v>108</v>
      </c>
      <c r="L16" s="6">
        <v>0</v>
      </c>
      <c r="M16" s="6">
        <v>0</v>
      </c>
      <c r="N16" s="6">
        <v>0</v>
      </c>
      <c r="O16" s="6">
        <v>0</v>
      </c>
      <c r="P16" s="11" t="s">
        <v>2284</v>
      </c>
      <c r="Q16" s="6">
        <f t="shared" si="2"/>
        <v>0</v>
      </c>
      <c r="R16" s="6">
        <v>0</v>
      </c>
      <c r="S16" s="6">
        <v>0</v>
      </c>
    </row>
    <row r="17" spans="1:19" s="1" customFormat="1" ht="16.5" customHeight="1">
      <c r="A17" s="11" t="s">
        <v>2285</v>
      </c>
      <c r="B17" s="6">
        <f t="shared" si="0"/>
        <v>0</v>
      </c>
      <c r="C17" s="6">
        <v>0</v>
      </c>
      <c r="D17" s="6">
        <v>0</v>
      </c>
      <c r="E17" s="6">
        <v>0</v>
      </c>
      <c r="F17" s="6">
        <v>0</v>
      </c>
      <c r="G17" s="6">
        <v>0</v>
      </c>
      <c r="H17" s="6">
        <v>0</v>
      </c>
      <c r="I17" s="11" t="s">
        <v>2286</v>
      </c>
      <c r="J17" s="6">
        <f t="shared" si="1"/>
        <v>0</v>
      </c>
      <c r="K17" s="6">
        <v>0</v>
      </c>
      <c r="L17" s="6">
        <v>0</v>
      </c>
      <c r="M17" s="6">
        <v>0</v>
      </c>
      <c r="N17" s="6">
        <v>0</v>
      </c>
      <c r="O17" s="6">
        <v>0</v>
      </c>
      <c r="P17" s="11" t="s">
        <v>2287</v>
      </c>
      <c r="Q17" s="6">
        <f t="shared" si="2"/>
        <v>0</v>
      </c>
      <c r="R17" s="6">
        <v>0</v>
      </c>
      <c r="S17" s="6">
        <v>0</v>
      </c>
    </row>
    <row r="18" spans="1:19" s="1" customFormat="1" ht="16.5" customHeight="1">
      <c r="A18" s="11" t="s">
        <v>2057</v>
      </c>
      <c r="B18" s="6">
        <f t="shared" si="0"/>
        <v>0</v>
      </c>
      <c r="C18" s="6">
        <v>0</v>
      </c>
      <c r="D18" s="6">
        <v>0</v>
      </c>
      <c r="E18" s="6">
        <v>0</v>
      </c>
      <c r="F18" s="6">
        <v>0</v>
      </c>
      <c r="G18" s="6">
        <v>0</v>
      </c>
      <c r="H18" s="6">
        <v>0</v>
      </c>
      <c r="I18" s="11" t="s">
        <v>2288</v>
      </c>
      <c r="J18" s="6">
        <f t="shared" si="1"/>
        <v>0</v>
      </c>
      <c r="K18" s="6">
        <v>0</v>
      </c>
      <c r="L18" s="6">
        <v>0</v>
      </c>
      <c r="M18" s="6">
        <v>0</v>
      </c>
      <c r="N18" s="6">
        <v>0</v>
      </c>
      <c r="O18" s="6">
        <v>0</v>
      </c>
      <c r="P18" s="11" t="s">
        <v>2289</v>
      </c>
      <c r="Q18" s="6">
        <f t="shared" si="2"/>
        <v>0</v>
      </c>
      <c r="R18" s="6">
        <v>0</v>
      </c>
      <c r="S18" s="6">
        <v>0</v>
      </c>
    </row>
    <row r="19" spans="1:19" s="1" customFormat="1" ht="16.5" customHeight="1">
      <c r="A19" s="11" t="s">
        <v>2290</v>
      </c>
      <c r="B19" s="6">
        <f t="shared" si="0"/>
        <v>0</v>
      </c>
      <c r="C19" s="6">
        <v>0</v>
      </c>
      <c r="D19" s="6">
        <v>0</v>
      </c>
      <c r="E19" s="6">
        <v>0</v>
      </c>
      <c r="F19" s="6">
        <v>0</v>
      </c>
      <c r="G19" s="6">
        <v>0</v>
      </c>
      <c r="H19" s="6">
        <v>0</v>
      </c>
      <c r="I19" s="114" t="s">
        <v>2291</v>
      </c>
      <c r="J19" s="6">
        <f t="shared" si="1"/>
        <v>0</v>
      </c>
      <c r="K19" s="6">
        <v>0</v>
      </c>
      <c r="L19" s="6">
        <v>0</v>
      </c>
      <c r="M19" s="6">
        <v>0</v>
      </c>
      <c r="N19" s="6">
        <v>0</v>
      </c>
      <c r="O19" s="6">
        <v>0</v>
      </c>
      <c r="P19" s="11" t="s">
        <v>2292</v>
      </c>
      <c r="Q19" s="6">
        <f t="shared" si="2"/>
        <v>0</v>
      </c>
      <c r="R19" s="6">
        <v>0</v>
      </c>
      <c r="S19" s="6">
        <v>0</v>
      </c>
    </row>
    <row r="20" spans="1:19" s="1" customFormat="1" ht="16.5" customHeight="1">
      <c r="A20" s="11" t="s">
        <v>2293</v>
      </c>
      <c r="B20" s="6">
        <f t="shared" si="0"/>
        <v>0</v>
      </c>
      <c r="C20" s="6">
        <v>0</v>
      </c>
      <c r="D20" s="6">
        <v>0</v>
      </c>
      <c r="E20" s="6">
        <v>0</v>
      </c>
      <c r="F20" s="6">
        <v>0</v>
      </c>
      <c r="G20" s="6">
        <v>0</v>
      </c>
      <c r="H20" s="6">
        <v>0</v>
      </c>
      <c r="I20" s="11" t="s">
        <v>2294</v>
      </c>
      <c r="J20" s="6">
        <f t="shared" si="1"/>
        <v>0</v>
      </c>
      <c r="K20" s="6">
        <v>0</v>
      </c>
      <c r="L20" s="6">
        <v>0</v>
      </c>
      <c r="M20" s="6">
        <v>0</v>
      </c>
      <c r="N20" s="6">
        <v>0</v>
      </c>
      <c r="O20" s="6">
        <v>0</v>
      </c>
      <c r="P20" s="11" t="s">
        <v>2295</v>
      </c>
      <c r="Q20" s="6">
        <f t="shared" si="2"/>
        <v>0</v>
      </c>
      <c r="R20" s="6">
        <v>0</v>
      </c>
      <c r="S20" s="6">
        <v>0</v>
      </c>
    </row>
    <row r="21" spans="1:19" s="1" customFormat="1" ht="16.5" customHeight="1">
      <c r="A21" s="11" t="s">
        <v>2048</v>
      </c>
      <c r="B21" s="6">
        <f t="shared" si="0"/>
        <v>0</v>
      </c>
      <c r="C21" s="6">
        <v>0</v>
      </c>
      <c r="D21" s="6">
        <v>0</v>
      </c>
      <c r="E21" s="6">
        <v>0</v>
      </c>
      <c r="F21" s="6">
        <v>0</v>
      </c>
      <c r="G21" s="6">
        <v>0</v>
      </c>
      <c r="H21" s="6">
        <v>0</v>
      </c>
      <c r="I21" s="11" t="s">
        <v>2296</v>
      </c>
      <c r="J21" s="6">
        <f t="shared" si="1"/>
        <v>0</v>
      </c>
      <c r="K21" s="6">
        <v>0</v>
      </c>
      <c r="L21" s="6">
        <v>0</v>
      </c>
      <c r="M21" s="6">
        <v>0</v>
      </c>
      <c r="N21" s="6">
        <v>0</v>
      </c>
      <c r="O21" s="6">
        <v>0</v>
      </c>
      <c r="P21" s="11" t="s">
        <v>2297</v>
      </c>
      <c r="Q21" s="6">
        <f t="shared" si="2"/>
        <v>0</v>
      </c>
      <c r="R21" s="6">
        <v>0</v>
      </c>
      <c r="S21" s="6">
        <v>0</v>
      </c>
    </row>
    <row r="22" spans="1:19" s="1" customFormat="1" ht="16.5" customHeight="1">
      <c r="A22" s="11" t="s">
        <v>2298</v>
      </c>
      <c r="B22" s="6">
        <f t="shared" si="0"/>
        <v>0</v>
      </c>
      <c r="C22" s="6">
        <v>0</v>
      </c>
      <c r="D22" s="6">
        <v>0</v>
      </c>
      <c r="E22" s="6">
        <v>0</v>
      </c>
      <c r="F22" s="6">
        <v>0</v>
      </c>
      <c r="G22" s="6">
        <v>0</v>
      </c>
      <c r="H22" s="6">
        <v>0</v>
      </c>
      <c r="I22" s="11" t="s">
        <v>2299</v>
      </c>
      <c r="J22" s="6">
        <f t="shared" si="1"/>
        <v>0</v>
      </c>
      <c r="K22" s="6">
        <v>0</v>
      </c>
      <c r="L22" s="6">
        <v>0</v>
      </c>
      <c r="M22" s="6">
        <v>0</v>
      </c>
      <c r="N22" s="6">
        <v>0</v>
      </c>
      <c r="O22" s="6">
        <v>0</v>
      </c>
      <c r="P22" s="11" t="s">
        <v>2300</v>
      </c>
      <c r="Q22" s="6">
        <f t="shared" si="2"/>
        <v>0</v>
      </c>
      <c r="R22" s="6">
        <v>0</v>
      </c>
      <c r="S22" s="6">
        <v>0</v>
      </c>
    </row>
    <row r="23" spans="1:19" s="1" customFormat="1" ht="16.5" customHeight="1">
      <c r="A23" s="11" t="s">
        <v>2046</v>
      </c>
      <c r="B23" s="6">
        <f t="shared" si="0"/>
        <v>0</v>
      </c>
      <c r="C23" s="6">
        <v>0</v>
      </c>
      <c r="D23" s="6">
        <v>0</v>
      </c>
      <c r="E23" s="6">
        <v>0</v>
      </c>
      <c r="F23" s="6">
        <v>0</v>
      </c>
      <c r="G23" s="6">
        <v>0</v>
      </c>
      <c r="H23" s="6">
        <v>0</v>
      </c>
      <c r="I23" s="11" t="s">
        <v>2301</v>
      </c>
      <c r="J23" s="6">
        <f t="shared" si="1"/>
        <v>0</v>
      </c>
      <c r="K23" s="6">
        <v>0</v>
      </c>
      <c r="L23" s="6">
        <v>0</v>
      </c>
      <c r="M23" s="6">
        <v>0</v>
      </c>
      <c r="N23" s="6">
        <v>0</v>
      </c>
      <c r="O23" s="6">
        <v>0</v>
      </c>
      <c r="P23" s="11" t="s">
        <v>2302</v>
      </c>
      <c r="Q23" s="6">
        <f t="shared" si="2"/>
        <v>0</v>
      </c>
      <c r="R23" s="6">
        <v>0</v>
      </c>
      <c r="S23" s="6">
        <v>0</v>
      </c>
    </row>
    <row r="24" spans="1:19" s="1" customFormat="1" ht="16.5" customHeight="1">
      <c r="A24" s="11" t="s">
        <v>2303</v>
      </c>
      <c r="B24" s="6">
        <f t="shared" si="0"/>
        <v>300</v>
      </c>
      <c r="C24" s="6">
        <v>300</v>
      </c>
      <c r="D24" s="6">
        <v>0</v>
      </c>
      <c r="E24" s="6">
        <v>0</v>
      </c>
      <c r="F24" s="6">
        <v>0</v>
      </c>
      <c r="G24" s="6">
        <v>0</v>
      </c>
      <c r="H24" s="6">
        <v>0</v>
      </c>
      <c r="I24" s="11" t="s">
        <v>2304</v>
      </c>
      <c r="J24" s="6">
        <f t="shared" si="1"/>
        <v>300</v>
      </c>
      <c r="K24" s="6">
        <v>300</v>
      </c>
      <c r="L24" s="6">
        <v>0</v>
      </c>
      <c r="M24" s="6">
        <v>0</v>
      </c>
      <c r="N24" s="6">
        <v>0</v>
      </c>
      <c r="O24" s="6">
        <v>0</v>
      </c>
      <c r="P24" s="11" t="s">
        <v>2305</v>
      </c>
      <c r="Q24" s="6">
        <f t="shared" si="2"/>
        <v>0</v>
      </c>
      <c r="R24" s="6">
        <v>0</v>
      </c>
      <c r="S24" s="6">
        <v>0</v>
      </c>
    </row>
    <row r="25" spans="1:19" s="1" customFormat="1" ht="17.25" customHeight="1">
      <c r="A25" s="11" t="s">
        <v>2060</v>
      </c>
      <c r="B25" s="6">
        <f t="shared" si="0"/>
        <v>0</v>
      </c>
      <c r="C25" s="6">
        <v>0</v>
      </c>
      <c r="D25" s="6">
        <v>0</v>
      </c>
      <c r="E25" s="6">
        <v>0</v>
      </c>
      <c r="F25" s="6">
        <v>0</v>
      </c>
      <c r="G25" s="6">
        <v>0</v>
      </c>
      <c r="H25" s="6">
        <v>0</v>
      </c>
      <c r="I25" s="11" t="s">
        <v>2306</v>
      </c>
      <c r="J25" s="6">
        <f t="shared" si="1"/>
        <v>0</v>
      </c>
      <c r="K25" s="6">
        <v>0</v>
      </c>
      <c r="L25" s="6">
        <v>0</v>
      </c>
      <c r="M25" s="6">
        <v>0</v>
      </c>
      <c r="N25" s="6">
        <v>0</v>
      </c>
      <c r="O25" s="6">
        <v>0</v>
      </c>
      <c r="P25" s="11" t="s">
        <v>2307</v>
      </c>
      <c r="Q25" s="6">
        <f t="shared" si="2"/>
        <v>0</v>
      </c>
      <c r="R25" s="6">
        <v>0</v>
      </c>
      <c r="S25" s="6">
        <v>0</v>
      </c>
    </row>
    <row r="26" spans="1:19" s="1" customFormat="1" ht="17.25" customHeight="1">
      <c r="A26" s="11" t="s">
        <v>2054</v>
      </c>
      <c r="B26" s="6">
        <f t="shared" si="0"/>
        <v>649</v>
      </c>
      <c r="C26" s="6">
        <v>649</v>
      </c>
      <c r="D26" s="6">
        <v>0</v>
      </c>
      <c r="E26" s="6">
        <v>0</v>
      </c>
      <c r="F26" s="6">
        <v>0</v>
      </c>
      <c r="G26" s="6">
        <v>0</v>
      </c>
      <c r="H26" s="6">
        <v>0</v>
      </c>
      <c r="I26" s="11" t="s">
        <v>2308</v>
      </c>
      <c r="J26" s="6">
        <f t="shared" si="1"/>
        <v>648</v>
      </c>
      <c r="K26" s="6">
        <v>648</v>
      </c>
      <c r="L26" s="6">
        <v>0</v>
      </c>
      <c r="M26" s="6">
        <v>0</v>
      </c>
      <c r="N26" s="6">
        <v>0</v>
      </c>
      <c r="O26" s="6">
        <v>0</v>
      </c>
      <c r="P26" s="11" t="s">
        <v>2309</v>
      </c>
      <c r="Q26" s="6">
        <f t="shared" si="2"/>
        <v>1</v>
      </c>
      <c r="R26" s="6">
        <v>0</v>
      </c>
      <c r="S26" s="6">
        <v>1</v>
      </c>
    </row>
    <row r="27" spans="1:19" s="1" customFormat="1" ht="17.25" customHeight="1">
      <c r="A27" s="11" t="s">
        <v>2310</v>
      </c>
      <c r="B27" s="6"/>
      <c r="C27" s="6">
        <v>0</v>
      </c>
      <c r="D27" s="6">
        <v>0</v>
      </c>
      <c r="E27" s="6">
        <v>0</v>
      </c>
      <c r="F27" s="6">
        <v>0</v>
      </c>
      <c r="G27" s="6">
        <v>0</v>
      </c>
      <c r="H27" s="6">
        <v>0</v>
      </c>
      <c r="I27" s="11" t="s">
        <v>2311</v>
      </c>
      <c r="J27" s="6"/>
      <c r="K27" s="6">
        <v>0</v>
      </c>
      <c r="L27" s="6">
        <v>0</v>
      </c>
      <c r="M27" s="6"/>
      <c r="N27" s="6">
        <v>0</v>
      </c>
      <c r="O27" s="6">
        <v>0</v>
      </c>
      <c r="P27" s="11" t="s">
        <v>2312</v>
      </c>
      <c r="Q27" s="6">
        <f t="shared" si="2"/>
        <v>0</v>
      </c>
      <c r="R27" s="6">
        <v>0</v>
      </c>
      <c r="S27" s="6">
        <v>0</v>
      </c>
    </row>
    <row r="28" spans="1:19" s="1" customFormat="1" ht="17.25" customHeight="1">
      <c r="A28" s="11"/>
      <c r="B28" s="42"/>
      <c r="C28" s="42"/>
      <c r="D28" s="42"/>
      <c r="E28" s="42"/>
      <c r="F28" s="42"/>
      <c r="G28" s="42"/>
      <c r="H28" s="42"/>
      <c r="I28" s="11"/>
      <c r="J28" s="42"/>
      <c r="K28" s="42"/>
      <c r="L28" s="42"/>
      <c r="M28" s="42"/>
      <c r="N28" s="42"/>
      <c r="O28" s="42"/>
      <c r="P28" s="11"/>
      <c r="Q28" s="42"/>
      <c r="R28" s="42"/>
      <c r="S28" s="42"/>
    </row>
    <row r="29" spans="1:19" s="1" customFormat="1" ht="17.25" customHeight="1">
      <c r="A29" s="11"/>
      <c r="B29" s="42"/>
      <c r="C29" s="42"/>
      <c r="D29" s="42"/>
      <c r="E29" s="42"/>
      <c r="F29" s="42"/>
      <c r="G29" s="42"/>
      <c r="H29" s="42"/>
      <c r="I29" s="11"/>
      <c r="J29" s="42"/>
      <c r="K29" s="42"/>
      <c r="L29" s="42"/>
      <c r="M29" s="42"/>
      <c r="N29" s="42"/>
      <c r="O29" s="42"/>
      <c r="P29" s="11"/>
      <c r="Q29" s="42"/>
      <c r="R29" s="42"/>
      <c r="S29" s="42"/>
    </row>
    <row r="30" spans="1:19" s="1" customFormat="1" ht="17.25" customHeight="1">
      <c r="A30" s="11"/>
      <c r="B30" s="42"/>
      <c r="C30" s="42"/>
      <c r="D30" s="42"/>
      <c r="E30" s="42"/>
      <c r="F30" s="42"/>
      <c r="G30" s="42"/>
      <c r="H30" s="42"/>
      <c r="I30" s="11"/>
      <c r="J30" s="42"/>
      <c r="K30" s="42"/>
      <c r="L30" s="42"/>
      <c r="M30" s="42"/>
      <c r="N30" s="42"/>
      <c r="O30" s="42"/>
      <c r="P30" s="11"/>
      <c r="Q30" s="42"/>
      <c r="R30" s="42"/>
      <c r="S30" s="42"/>
    </row>
    <row r="31" spans="1:19" s="1" customFormat="1" ht="17.25" customHeight="1">
      <c r="A31" s="11"/>
      <c r="B31" s="42"/>
      <c r="C31" s="42"/>
      <c r="D31" s="42"/>
      <c r="E31" s="42"/>
      <c r="F31" s="42"/>
      <c r="G31" s="42"/>
      <c r="H31" s="42"/>
      <c r="I31" s="11"/>
      <c r="J31" s="42"/>
      <c r="K31" s="42"/>
      <c r="L31" s="42"/>
      <c r="M31" s="42"/>
      <c r="N31" s="42"/>
      <c r="O31" s="42"/>
      <c r="P31" s="11"/>
      <c r="Q31" s="42"/>
      <c r="R31" s="42"/>
      <c r="S31" s="42"/>
    </row>
    <row r="32" spans="1:19" s="1" customFormat="1" ht="17.25" customHeight="1">
      <c r="A32" s="11"/>
      <c r="B32" s="42"/>
      <c r="C32" s="42"/>
      <c r="D32" s="42"/>
      <c r="E32" s="42"/>
      <c r="F32" s="42"/>
      <c r="G32" s="42"/>
      <c r="H32" s="42"/>
      <c r="I32" s="11"/>
      <c r="J32" s="42"/>
      <c r="K32" s="42"/>
      <c r="L32" s="42"/>
      <c r="M32" s="42"/>
      <c r="N32" s="42"/>
      <c r="O32" s="42"/>
      <c r="P32" s="11"/>
      <c r="Q32" s="42"/>
      <c r="R32" s="42"/>
      <c r="S32" s="42"/>
    </row>
    <row r="33" spans="1:19" s="1" customFormat="1" ht="17.25" customHeight="1">
      <c r="A33" s="11"/>
      <c r="B33" s="42"/>
      <c r="C33" s="42"/>
      <c r="D33" s="42"/>
      <c r="E33" s="42"/>
      <c r="F33" s="42"/>
      <c r="G33" s="42"/>
      <c r="H33" s="42"/>
      <c r="I33" s="11"/>
      <c r="J33" s="42"/>
      <c r="K33" s="42"/>
      <c r="L33" s="42"/>
      <c r="M33" s="42"/>
      <c r="N33" s="42"/>
      <c r="O33" s="42"/>
      <c r="P33" s="11"/>
      <c r="Q33" s="42"/>
      <c r="R33" s="42"/>
      <c r="S33" s="42"/>
    </row>
    <row r="34" spans="1:19" s="1" customFormat="1" ht="17.25" customHeight="1">
      <c r="A34" s="11"/>
      <c r="B34" s="42"/>
      <c r="C34" s="42"/>
      <c r="D34" s="42"/>
      <c r="E34" s="42"/>
      <c r="F34" s="42"/>
      <c r="G34" s="42"/>
      <c r="H34" s="42"/>
      <c r="I34" s="11"/>
      <c r="J34" s="42"/>
      <c r="K34" s="42"/>
      <c r="L34" s="42"/>
      <c r="M34" s="42"/>
      <c r="N34" s="42"/>
      <c r="O34" s="42"/>
      <c r="P34" s="11"/>
      <c r="Q34" s="42"/>
      <c r="R34" s="42"/>
      <c r="S34" s="42"/>
    </row>
    <row r="35" spans="1:19" s="1" customFormat="1" ht="17.25" customHeight="1">
      <c r="A35" s="11"/>
      <c r="B35" s="42"/>
      <c r="C35" s="42"/>
      <c r="D35" s="42"/>
      <c r="E35" s="42"/>
      <c r="F35" s="42"/>
      <c r="G35" s="42"/>
      <c r="H35" s="42"/>
      <c r="I35" s="11"/>
      <c r="J35" s="42"/>
      <c r="K35" s="42"/>
      <c r="L35" s="42"/>
      <c r="M35" s="42"/>
      <c r="N35" s="42"/>
      <c r="O35" s="42"/>
      <c r="P35" s="11"/>
      <c r="Q35" s="42"/>
      <c r="R35" s="42"/>
      <c r="S35" s="42"/>
    </row>
    <row r="36" spans="1:19" s="1" customFormat="1" ht="17.25" customHeight="1">
      <c r="A36" s="11"/>
      <c r="B36" s="42"/>
      <c r="C36" s="42"/>
      <c r="D36" s="42"/>
      <c r="E36" s="42"/>
      <c r="F36" s="42"/>
      <c r="G36" s="42"/>
      <c r="H36" s="42"/>
      <c r="I36" s="11"/>
      <c r="J36" s="42"/>
      <c r="K36" s="42"/>
      <c r="L36" s="42"/>
      <c r="M36" s="42"/>
      <c r="N36" s="42"/>
      <c r="O36" s="42"/>
      <c r="P36" s="11"/>
      <c r="Q36" s="42"/>
      <c r="R36" s="42"/>
      <c r="S36" s="42"/>
    </row>
    <row r="37" spans="1:19" s="1" customFormat="1" ht="17.25" customHeight="1">
      <c r="A37" s="11"/>
      <c r="B37" s="42"/>
      <c r="C37" s="42"/>
      <c r="D37" s="42"/>
      <c r="E37" s="42"/>
      <c r="F37" s="42"/>
      <c r="G37" s="42"/>
      <c r="H37" s="42"/>
      <c r="I37" s="11"/>
      <c r="J37" s="42"/>
      <c r="K37" s="42"/>
      <c r="L37" s="42"/>
      <c r="M37" s="42"/>
      <c r="N37" s="42"/>
      <c r="O37" s="42"/>
      <c r="P37" s="11"/>
      <c r="Q37" s="42"/>
      <c r="R37" s="42"/>
      <c r="S37" s="42"/>
    </row>
    <row r="38" spans="1:19" s="1" customFormat="1" ht="17.25" customHeight="1">
      <c r="A38" s="4" t="s">
        <v>2313</v>
      </c>
      <c r="B38" s="6">
        <f>SUM(C38:H38)</f>
        <v>10466</v>
      </c>
      <c r="C38" s="6">
        <f aca="true" t="shared" si="3" ref="C38:H38">SUM(C6:C37)</f>
        <v>2650</v>
      </c>
      <c r="D38" s="6">
        <f t="shared" si="3"/>
        <v>0</v>
      </c>
      <c r="E38" s="6">
        <f t="shared" si="3"/>
        <v>16</v>
      </c>
      <c r="F38" s="6">
        <f t="shared" si="3"/>
        <v>0</v>
      </c>
      <c r="G38" s="6">
        <f t="shared" si="3"/>
        <v>7800</v>
      </c>
      <c r="H38" s="6">
        <f t="shared" si="3"/>
        <v>0</v>
      </c>
      <c r="I38" s="4" t="s">
        <v>2314</v>
      </c>
      <c r="J38" s="6">
        <f>SUM(K38:O38)</f>
        <v>10463</v>
      </c>
      <c r="K38" s="6">
        <f>SUM(K6:K37)</f>
        <v>2205</v>
      </c>
      <c r="L38" s="6">
        <f>SUM(L6:L37)</f>
        <v>0</v>
      </c>
      <c r="M38" s="6">
        <f>SUM(M6:M37)</f>
        <v>8258</v>
      </c>
      <c r="N38" s="6">
        <f>SUM(N6:N37)</f>
        <v>0</v>
      </c>
      <c r="O38" s="6">
        <f>SUM(O6:O37)</f>
        <v>0</v>
      </c>
      <c r="P38" s="4" t="s">
        <v>2315</v>
      </c>
      <c r="Q38" s="6">
        <f>SUM(R38:S38)</f>
        <v>3</v>
      </c>
      <c r="R38" s="6">
        <v>0</v>
      </c>
      <c r="S38" s="6">
        <v>3</v>
      </c>
    </row>
    <row r="39" s="1" customFormat="1" ht="18.75" customHeight="1"/>
  </sheetData>
  <sheetProtection/>
  <mergeCells count="22">
    <mergeCell ref="A1:S1"/>
    <mergeCell ref="A2:S2"/>
    <mergeCell ref="A3: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horizontalCentered="1" verticalCentered="1"/>
  <pageMargins left="3" right="2" top="1" bottom="1" header="0.5" footer="0"/>
  <pageSetup blackAndWhite="1" orientation="landscape" scale="8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2317</v>
      </c>
      <c r="B1" s="2"/>
      <c r="C1" s="2"/>
      <c r="D1" s="2"/>
      <c r="E1" s="2"/>
      <c r="F1" s="2"/>
      <c r="G1" s="2"/>
      <c r="H1" s="2"/>
      <c r="I1" s="2"/>
      <c r="J1" s="2"/>
      <c r="K1" s="2"/>
      <c r="L1" s="2"/>
      <c r="M1" s="2"/>
      <c r="N1" s="2"/>
    </row>
    <row r="2" spans="1:14" s="1" customFormat="1" ht="16.5" customHeight="1">
      <c r="A2" s="3" t="s">
        <v>56</v>
      </c>
      <c r="B2" s="3"/>
      <c r="C2" s="3"/>
      <c r="D2" s="3"/>
      <c r="E2" s="3"/>
      <c r="F2" s="3"/>
      <c r="G2" s="3"/>
      <c r="H2" s="3"/>
      <c r="I2" s="3"/>
      <c r="J2" s="3"/>
      <c r="K2" s="3"/>
      <c r="L2" s="3"/>
      <c r="M2" s="3"/>
      <c r="N2" s="3"/>
    </row>
    <row r="3" spans="1:14" s="1" customFormat="1" ht="16.5" customHeight="1">
      <c r="A3" s="3" t="s">
        <v>93</v>
      </c>
      <c r="B3" s="3"/>
      <c r="C3" s="3"/>
      <c r="D3" s="3"/>
      <c r="E3" s="3"/>
      <c r="F3" s="3"/>
      <c r="G3" s="3"/>
      <c r="H3" s="3"/>
      <c r="I3" s="3"/>
      <c r="J3" s="3"/>
      <c r="K3" s="3"/>
      <c r="L3" s="3"/>
      <c r="M3" s="3"/>
      <c r="N3" s="3"/>
    </row>
    <row r="4" spans="1:14" s="52" customFormat="1" ht="33.75" customHeight="1">
      <c r="A4" s="4" t="s">
        <v>2255</v>
      </c>
      <c r="B4" s="4" t="s">
        <v>1987</v>
      </c>
      <c r="C4" s="4" t="s">
        <v>1988</v>
      </c>
      <c r="D4" s="4" t="s">
        <v>1989</v>
      </c>
      <c r="E4" s="4" t="s">
        <v>1990</v>
      </c>
      <c r="F4" s="4" t="s">
        <v>1991</v>
      </c>
      <c r="G4" s="4" t="s">
        <v>1992</v>
      </c>
      <c r="H4" s="4" t="s">
        <v>2256</v>
      </c>
      <c r="I4" s="4" t="s">
        <v>1987</v>
      </c>
      <c r="J4" s="4" t="s">
        <v>1988</v>
      </c>
      <c r="K4" s="4" t="s">
        <v>1989</v>
      </c>
      <c r="L4" s="4" t="s">
        <v>1990</v>
      </c>
      <c r="M4" s="4" t="s">
        <v>1991</v>
      </c>
      <c r="N4" s="4" t="s">
        <v>1992</v>
      </c>
    </row>
    <row r="5" spans="1:14" s="1" customFormat="1" ht="16.5" customHeight="1">
      <c r="A5" s="11" t="s">
        <v>2271</v>
      </c>
      <c r="B5" s="6">
        <v>46952</v>
      </c>
      <c r="C5" s="6">
        <v>0</v>
      </c>
      <c r="D5" s="6">
        <v>0</v>
      </c>
      <c r="E5" s="6">
        <v>0</v>
      </c>
      <c r="F5" s="6">
        <v>46952</v>
      </c>
      <c r="G5" s="6">
        <v>0</v>
      </c>
      <c r="H5" s="11" t="s">
        <v>2272</v>
      </c>
      <c r="I5" s="6">
        <v>45723</v>
      </c>
      <c r="J5" s="6">
        <v>0</v>
      </c>
      <c r="K5" s="6">
        <v>0</v>
      </c>
      <c r="L5" s="6">
        <v>0</v>
      </c>
      <c r="M5" s="6">
        <v>45723</v>
      </c>
      <c r="N5" s="6">
        <v>0</v>
      </c>
    </row>
    <row r="6" spans="1:14" s="1" customFormat="1" ht="16.5" customHeight="1">
      <c r="A6" s="11" t="s">
        <v>2274</v>
      </c>
      <c r="B6" s="6">
        <v>0</v>
      </c>
      <c r="C6" s="6">
        <v>0</v>
      </c>
      <c r="D6" s="6">
        <v>0</v>
      </c>
      <c r="E6" s="6">
        <v>0</v>
      </c>
      <c r="F6" s="6">
        <v>0</v>
      </c>
      <c r="G6" s="6">
        <v>0</v>
      </c>
      <c r="H6" s="11" t="s">
        <v>2275</v>
      </c>
      <c r="I6" s="6">
        <v>0</v>
      </c>
      <c r="J6" s="6">
        <v>0</v>
      </c>
      <c r="K6" s="6">
        <v>0</v>
      </c>
      <c r="L6" s="6">
        <v>0</v>
      </c>
      <c r="M6" s="6">
        <v>0</v>
      </c>
      <c r="N6" s="6">
        <v>0</v>
      </c>
    </row>
    <row r="7" spans="1:14" s="1" customFormat="1" ht="16.5" customHeight="1">
      <c r="A7" s="11" t="s">
        <v>2051</v>
      </c>
      <c r="B7" s="6">
        <v>60</v>
      </c>
      <c r="C7" s="6">
        <v>0</v>
      </c>
      <c r="D7" s="6">
        <v>0</v>
      </c>
      <c r="E7" s="6">
        <v>0</v>
      </c>
      <c r="F7" s="6">
        <v>60</v>
      </c>
      <c r="G7" s="6">
        <v>0</v>
      </c>
      <c r="H7" s="11" t="s">
        <v>2277</v>
      </c>
      <c r="I7" s="6">
        <v>1</v>
      </c>
      <c r="J7" s="6">
        <v>0</v>
      </c>
      <c r="K7" s="6">
        <v>0</v>
      </c>
      <c r="L7" s="6">
        <v>0</v>
      </c>
      <c r="M7" s="6">
        <v>1</v>
      </c>
      <c r="N7" s="6">
        <v>0</v>
      </c>
    </row>
    <row r="8" spans="1:14" s="1" customFormat="1" ht="16.5" customHeight="1">
      <c r="A8" s="11" t="s">
        <v>2055</v>
      </c>
      <c r="B8" s="6">
        <v>2773</v>
      </c>
      <c r="C8" s="6">
        <v>0</v>
      </c>
      <c r="D8" s="6">
        <v>0</v>
      </c>
      <c r="E8" s="6">
        <v>0</v>
      </c>
      <c r="F8" s="6">
        <v>2773</v>
      </c>
      <c r="G8" s="6">
        <v>0</v>
      </c>
      <c r="H8" s="11" t="s">
        <v>2279</v>
      </c>
      <c r="I8" s="6">
        <v>2773</v>
      </c>
      <c r="J8" s="6">
        <v>0</v>
      </c>
      <c r="K8" s="6">
        <v>0</v>
      </c>
      <c r="L8" s="6">
        <v>0</v>
      </c>
      <c r="M8" s="6">
        <v>2773</v>
      </c>
      <c r="N8" s="6">
        <v>0</v>
      </c>
    </row>
    <row r="9" spans="1:14" s="1" customFormat="1" ht="16.5" customHeight="1">
      <c r="A9" s="11" t="s">
        <v>2059</v>
      </c>
      <c r="B9" s="6">
        <v>0</v>
      </c>
      <c r="C9" s="6">
        <v>0</v>
      </c>
      <c r="D9" s="6">
        <v>0</v>
      </c>
      <c r="E9" s="6">
        <v>0</v>
      </c>
      <c r="F9" s="6">
        <v>0</v>
      </c>
      <c r="G9" s="6">
        <v>0</v>
      </c>
      <c r="H9" s="11" t="s">
        <v>2281</v>
      </c>
      <c r="I9" s="6">
        <v>0</v>
      </c>
      <c r="J9" s="6">
        <v>0</v>
      </c>
      <c r="K9" s="6">
        <v>0</v>
      </c>
      <c r="L9" s="6">
        <v>0</v>
      </c>
      <c r="M9" s="6">
        <v>0</v>
      </c>
      <c r="N9" s="6">
        <v>0</v>
      </c>
    </row>
    <row r="10" spans="1:14" s="1" customFormat="1" ht="16.5" customHeight="1">
      <c r="A10" s="11" t="s">
        <v>2293</v>
      </c>
      <c r="B10" s="6">
        <v>0</v>
      </c>
      <c r="C10" s="6">
        <v>0</v>
      </c>
      <c r="D10" s="6">
        <v>0</v>
      </c>
      <c r="E10" s="6">
        <v>0</v>
      </c>
      <c r="F10" s="6">
        <v>0</v>
      </c>
      <c r="G10" s="6">
        <v>0</v>
      </c>
      <c r="H10" s="11" t="s">
        <v>2294</v>
      </c>
      <c r="I10" s="6">
        <v>0</v>
      </c>
      <c r="J10" s="6">
        <v>0</v>
      </c>
      <c r="K10" s="6">
        <v>0</v>
      </c>
      <c r="L10" s="6">
        <v>0</v>
      </c>
      <c r="M10" s="6">
        <v>0</v>
      </c>
      <c r="N10" s="6">
        <v>0</v>
      </c>
    </row>
    <row r="11" spans="1:14" s="1" customFormat="1" ht="16.5" customHeight="1">
      <c r="A11" s="11" t="s">
        <v>2054</v>
      </c>
      <c r="B11" s="6">
        <v>0</v>
      </c>
      <c r="C11" s="6">
        <v>0</v>
      </c>
      <c r="D11" s="6">
        <v>0</v>
      </c>
      <c r="E11" s="6">
        <v>0</v>
      </c>
      <c r="F11" s="6">
        <v>0</v>
      </c>
      <c r="G11" s="6">
        <v>0</v>
      </c>
      <c r="H11" s="11" t="s">
        <v>2308</v>
      </c>
      <c r="I11" s="6">
        <v>648</v>
      </c>
      <c r="J11" s="6">
        <v>0</v>
      </c>
      <c r="K11" s="6">
        <v>0</v>
      </c>
      <c r="L11" s="6">
        <v>0</v>
      </c>
      <c r="M11" s="6">
        <v>648</v>
      </c>
      <c r="N11" s="6">
        <v>0</v>
      </c>
    </row>
    <row r="12" spans="1:14" s="1" customFormat="1" ht="16.5" customHeight="1">
      <c r="A12" s="11" t="s">
        <v>2318</v>
      </c>
      <c r="B12" s="6">
        <f aca="true" t="shared" si="0" ref="B12:G12">SUM(B41)-SUM(B5:B11)</f>
        <v>512</v>
      </c>
      <c r="C12" s="6">
        <f t="shared" si="0"/>
        <v>0</v>
      </c>
      <c r="D12" s="6">
        <f t="shared" si="0"/>
        <v>0</v>
      </c>
      <c r="E12" s="6">
        <f t="shared" si="0"/>
        <v>0</v>
      </c>
      <c r="F12" s="6">
        <f t="shared" si="0"/>
        <v>512</v>
      </c>
      <c r="G12" s="6">
        <f t="shared" si="0"/>
        <v>0</v>
      </c>
      <c r="H12" s="11" t="s">
        <v>2319</v>
      </c>
      <c r="I12" s="6">
        <f aca="true" t="shared" si="1" ref="I12:N12">SUM(I41)-SUM(I5:I11)</f>
        <v>1557</v>
      </c>
      <c r="J12" s="6">
        <f t="shared" si="1"/>
        <v>0</v>
      </c>
      <c r="K12" s="6">
        <f t="shared" si="1"/>
        <v>0</v>
      </c>
      <c r="L12" s="6">
        <f t="shared" si="1"/>
        <v>0</v>
      </c>
      <c r="M12" s="6">
        <f t="shared" si="1"/>
        <v>1557</v>
      </c>
      <c r="N12" s="6">
        <f t="shared" si="1"/>
        <v>0</v>
      </c>
    </row>
    <row r="13" spans="1:14" s="1" customFormat="1" ht="16.5" customHeight="1">
      <c r="A13" s="11"/>
      <c r="B13" s="42"/>
      <c r="C13" s="42"/>
      <c r="D13" s="42"/>
      <c r="E13" s="42"/>
      <c r="F13" s="42"/>
      <c r="G13" s="42"/>
      <c r="H13" s="11"/>
      <c r="I13" s="42"/>
      <c r="J13" s="42"/>
      <c r="K13" s="42"/>
      <c r="L13" s="42"/>
      <c r="M13" s="42"/>
      <c r="N13" s="42"/>
    </row>
    <row r="14" spans="1:14" s="1" customFormat="1" ht="16.5" customHeight="1">
      <c r="A14" s="11"/>
      <c r="B14" s="42"/>
      <c r="C14" s="42"/>
      <c r="D14" s="42"/>
      <c r="E14" s="42"/>
      <c r="F14" s="42"/>
      <c r="G14" s="42"/>
      <c r="H14" s="11"/>
      <c r="I14" s="42"/>
      <c r="J14" s="42"/>
      <c r="K14" s="42"/>
      <c r="L14" s="42"/>
      <c r="M14" s="42"/>
      <c r="N14" s="42"/>
    </row>
    <row r="15" spans="1:14" s="1" customFormat="1" ht="16.5" customHeight="1">
      <c r="A15" s="11"/>
      <c r="B15" s="42"/>
      <c r="C15" s="42"/>
      <c r="D15" s="42"/>
      <c r="E15" s="42"/>
      <c r="F15" s="42"/>
      <c r="G15" s="42"/>
      <c r="H15" s="11"/>
      <c r="I15" s="42"/>
      <c r="J15" s="42"/>
      <c r="K15" s="42"/>
      <c r="L15" s="42"/>
      <c r="M15" s="42"/>
      <c r="N15" s="42"/>
    </row>
    <row r="16" spans="1:14" s="1" customFormat="1" ht="16.5" customHeight="1">
      <c r="A16" s="11"/>
      <c r="B16" s="42"/>
      <c r="C16" s="42"/>
      <c r="D16" s="42"/>
      <c r="E16" s="42"/>
      <c r="F16" s="42"/>
      <c r="G16" s="42"/>
      <c r="H16" s="11"/>
      <c r="I16" s="42"/>
      <c r="J16" s="42"/>
      <c r="K16" s="42"/>
      <c r="L16" s="42"/>
      <c r="M16" s="42"/>
      <c r="N16" s="42"/>
    </row>
    <row r="17" spans="1:14" s="1" customFormat="1" ht="16.5" customHeight="1">
      <c r="A17" s="11"/>
      <c r="B17" s="42"/>
      <c r="C17" s="42"/>
      <c r="D17" s="42"/>
      <c r="E17" s="42"/>
      <c r="F17" s="42"/>
      <c r="G17" s="42"/>
      <c r="H17" s="11"/>
      <c r="I17" s="42"/>
      <c r="J17" s="42"/>
      <c r="K17" s="42"/>
      <c r="L17" s="42"/>
      <c r="M17" s="42"/>
      <c r="N17" s="42"/>
    </row>
    <row r="18" spans="1:14" s="1" customFormat="1" ht="16.5" customHeight="1">
      <c r="A18" s="11"/>
      <c r="B18" s="42"/>
      <c r="C18" s="42"/>
      <c r="D18" s="42"/>
      <c r="E18" s="42"/>
      <c r="F18" s="42"/>
      <c r="G18" s="42"/>
      <c r="H18" s="11"/>
      <c r="I18" s="42"/>
      <c r="J18" s="42"/>
      <c r="K18" s="42"/>
      <c r="L18" s="42"/>
      <c r="M18" s="42"/>
      <c r="N18" s="42"/>
    </row>
    <row r="19" spans="1:14" s="1" customFormat="1" ht="16.5" customHeight="1">
      <c r="A19" s="11"/>
      <c r="B19" s="42"/>
      <c r="C19" s="42"/>
      <c r="D19" s="42"/>
      <c r="E19" s="42"/>
      <c r="F19" s="42"/>
      <c r="G19" s="42"/>
      <c r="H19" s="11"/>
      <c r="I19" s="42"/>
      <c r="J19" s="42" t="s">
        <v>2320</v>
      </c>
      <c r="K19" s="42"/>
      <c r="L19" s="42"/>
      <c r="M19" s="42"/>
      <c r="N19" s="42"/>
    </row>
    <row r="20" spans="1:14" s="1" customFormat="1" ht="16.5" customHeight="1">
      <c r="A20" s="11"/>
      <c r="B20" s="42"/>
      <c r="C20" s="42"/>
      <c r="D20" s="42"/>
      <c r="E20" s="42"/>
      <c r="F20" s="42"/>
      <c r="G20" s="42"/>
      <c r="H20" s="11"/>
      <c r="I20" s="42"/>
      <c r="J20" s="42"/>
      <c r="K20" s="42"/>
      <c r="L20" s="42"/>
      <c r="M20" s="42"/>
      <c r="N20" s="42"/>
    </row>
    <row r="21" spans="1:14" s="1" customFormat="1" ht="16.5" customHeight="1">
      <c r="A21" s="11"/>
      <c r="B21" s="42"/>
      <c r="C21" s="42"/>
      <c r="D21" s="42"/>
      <c r="E21" s="42"/>
      <c r="F21" s="42"/>
      <c r="G21" s="42"/>
      <c r="H21" s="11"/>
      <c r="I21" s="42"/>
      <c r="J21" s="42"/>
      <c r="K21" s="42"/>
      <c r="L21" s="42"/>
      <c r="M21" s="42"/>
      <c r="N21" s="42"/>
    </row>
    <row r="22" spans="1:14" s="1" customFormat="1" ht="16.5" customHeight="1">
      <c r="A22" s="11"/>
      <c r="B22" s="42"/>
      <c r="C22" s="42"/>
      <c r="D22" s="42"/>
      <c r="E22" s="42"/>
      <c r="F22" s="42"/>
      <c r="G22" s="42"/>
      <c r="H22" s="11"/>
      <c r="I22" s="42"/>
      <c r="J22" s="42"/>
      <c r="K22" s="42"/>
      <c r="L22" s="42"/>
      <c r="M22" s="42"/>
      <c r="N22" s="42"/>
    </row>
    <row r="23" spans="1:14" s="1" customFormat="1" ht="16.5" customHeight="1">
      <c r="A23" s="11"/>
      <c r="B23" s="42"/>
      <c r="C23" s="42"/>
      <c r="D23" s="42"/>
      <c r="E23" s="42"/>
      <c r="F23" s="42"/>
      <c r="G23" s="42"/>
      <c r="H23" s="11"/>
      <c r="I23" s="42"/>
      <c r="J23" s="42"/>
      <c r="K23" s="42"/>
      <c r="L23" s="42"/>
      <c r="M23" s="42"/>
      <c r="N23" s="42"/>
    </row>
    <row r="24" spans="1:14" s="1" customFormat="1" ht="16.5" customHeight="1">
      <c r="A24" s="11"/>
      <c r="B24" s="42"/>
      <c r="C24" s="42"/>
      <c r="D24" s="42"/>
      <c r="E24" s="42"/>
      <c r="F24" s="42"/>
      <c r="G24" s="42"/>
      <c r="H24" s="11"/>
      <c r="I24" s="42"/>
      <c r="J24" s="42"/>
      <c r="K24" s="42"/>
      <c r="L24" s="42"/>
      <c r="M24" s="42"/>
      <c r="N24" s="42"/>
    </row>
    <row r="25" spans="1:14" s="1" customFormat="1" ht="16.5" customHeight="1">
      <c r="A25" s="11"/>
      <c r="B25" s="42"/>
      <c r="C25" s="42"/>
      <c r="D25" s="42"/>
      <c r="E25" s="42"/>
      <c r="F25" s="42"/>
      <c r="G25" s="42"/>
      <c r="H25" s="11"/>
      <c r="I25" s="42"/>
      <c r="J25" s="42"/>
      <c r="K25" s="42"/>
      <c r="L25" s="42"/>
      <c r="M25" s="42"/>
      <c r="N25" s="42"/>
    </row>
    <row r="26" spans="1:14" s="1" customFormat="1" ht="16.5" customHeight="1">
      <c r="A26" s="11"/>
      <c r="B26" s="42"/>
      <c r="C26" s="42"/>
      <c r="D26" s="42"/>
      <c r="E26" s="42"/>
      <c r="F26" s="42"/>
      <c r="G26" s="42"/>
      <c r="H26" s="11"/>
      <c r="I26" s="42"/>
      <c r="J26" s="42"/>
      <c r="K26" s="42"/>
      <c r="L26" s="42"/>
      <c r="M26" s="42"/>
      <c r="N26" s="42"/>
    </row>
    <row r="27" spans="1:14" s="1" customFormat="1" ht="16.5" customHeight="1">
      <c r="A27" s="11"/>
      <c r="B27" s="42"/>
      <c r="C27" s="42"/>
      <c r="D27" s="42"/>
      <c r="E27" s="42"/>
      <c r="F27" s="42"/>
      <c r="G27" s="42"/>
      <c r="H27" s="11"/>
      <c r="I27" s="42"/>
      <c r="J27" s="42"/>
      <c r="K27" s="42"/>
      <c r="L27" s="42"/>
      <c r="M27" s="42"/>
      <c r="N27" s="42"/>
    </row>
    <row r="28" spans="1:14" s="1" customFormat="1" ht="16.5" customHeight="1">
      <c r="A28" s="11"/>
      <c r="B28" s="42"/>
      <c r="C28" s="42"/>
      <c r="D28" s="42"/>
      <c r="E28" s="42"/>
      <c r="F28" s="42"/>
      <c r="G28" s="42"/>
      <c r="H28" s="11"/>
      <c r="I28" s="42"/>
      <c r="J28" s="42"/>
      <c r="K28" s="42"/>
      <c r="L28" s="42"/>
      <c r="M28" s="42"/>
      <c r="N28" s="42"/>
    </row>
    <row r="29" spans="1:14" s="1" customFormat="1" ht="16.5" customHeight="1">
      <c r="A29" s="11"/>
      <c r="B29" s="42"/>
      <c r="C29" s="42"/>
      <c r="D29" s="42"/>
      <c r="E29" s="42"/>
      <c r="F29" s="42"/>
      <c r="G29" s="42"/>
      <c r="H29" s="11"/>
      <c r="I29" s="42"/>
      <c r="J29" s="42"/>
      <c r="K29" s="42"/>
      <c r="L29" s="42"/>
      <c r="M29" s="42"/>
      <c r="N29" s="42"/>
    </row>
    <row r="30" spans="1:14" s="1" customFormat="1" ht="16.5" customHeight="1">
      <c r="A30" s="11"/>
      <c r="B30" s="42"/>
      <c r="C30" s="42"/>
      <c r="D30" s="42"/>
      <c r="E30" s="42"/>
      <c r="F30" s="42"/>
      <c r="G30" s="42"/>
      <c r="H30" s="11"/>
      <c r="I30" s="42"/>
      <c r="J30" s="42"/>
      <c r="K30" s="42"/>
      <c r="L30" s="42"/>
      <c r="M30" s="42"/>
      <c r="N30" s="42"/>
    </row>
    <row r="31" spans="1:14" s="1" customFormat="1" ht="16.5" customHeight="1">
      <c r="A31" s="11"/>
      <c r="B31" s="42"/>
      <c r="C31" s="42"/>
      <c r="D31" s="42"/>
      <c r="E31" s="42"/>
      <c r="F31" s="42"/>
      <c r="G31" s="42"/>
      <c r="H31" s="11"/>
      <c r="I31" s="42"/>
      <c r="J31" s="42"/>
      <c r="K31" s="42"/>
      <c r="L31" s="42"/>
      <c r="M31" s="42"/>
      <c r="N31" s="42"/>
    </row>
    <row r="32" spans="1:14" s="1" customFormat="1" ht="16.5" customHeight="1">
      <c r="A32" s="11"/>
      <c r="B32" s="42"/>
      <c r="C32" s="42"/>
      <c r="D32" s="42"/>
      <c r="E32" s="42"/>
      <c r="F32" s="42"/>
      <c r="G32" s="42"/>
      <c r="H32" s="11"/>
      <c r="I32" s="42"/>
      <c r="J32" s="42"/>
      <c r="K32" s="42"/>
      <c r="L32" s="42"/>
      <c r="M32" s="42"/>
      <c r="N32" s="42"/>
    </row>
    <row r="33" spans="1:14" s="1" customFormat="1" ht="16.5" customHeight="1">
      <c r="A33" s="11"/>
      <c r="B33" s="42"/>
      <c r="C33" s="42"/>
      <c r="D33" s="42"/>
      <c r="E33" s="42"/>
      <c r="F33" s="42"/>
      <c r="G33" s="42"/>
      <c r="H33" s="11"/>
      <c r="I33" s="42"/>
      <c r="J33" s="42"/>
      <c r="K33" s="42"/>
      <c r="L33" s="42"/>
      <c r="M33" s="42"/>
      <c r="N33" s="42"/>
    </row>
    <row r="34" spans="1:14" s="1" customFormat="1" ht="16.5" customHeight="1">
      <c r="A34" s="11"/>
      <c r="B34" s="42"/>
      <c r="C34" s="42"/>
      <c r="D34" s="42"/>
      <c r="E34" s="42"/>
      <c r="F34" s="42"/>
      <c r="G34" s="42"/>
      <c r="H34" s="11"/>
      <c r="I34" s="42"/>
      <c r="J34" s="42"/>
      <c r="K34" s="42"/>
      <c r="L34" s="42"/>
      <c r="M34" s="42"/>
      <c r="N34" s="42"/>
    </row>
    <row r="35" spans="1:14" s="1" customFormat="1" ht="16.5" customHeight="1">
      <c r="A35" s="11"/>
      <c r="B35" s="42"/>
      <c r="C35" s="42"/>
      <c r="D35" s="42"/>
      <c r="E35" s="42"/>
      <c r="F35" s="42"/>
      <c r="G35" s="42"/>
      <c r="H35" s="11"/>
      <c r="I35" s="42"/>
      <c r="J35" s="42"/>
      <c r="K35" s="42"/>
      <c r="L35" s="42"/>
      <c r="M35" s="42"/>
      <c r="N35" s="42"/>
    </row>
    <row r="36" spans="1:14" s="1" customFormat="1" ht="16.5" customHeight="1">
      <c r="A36" s="11"/>
      <c r="B36" s="42"/>
      <c r="C36" s="42"/>
      <c r="D36" s="42"/>
      <c r="E36" s="42"/>
      <c r="F36" s="42"/>
      <c r="G36" s="42"/>
      <c r="H36" s="11"/>
      <c r="I36" s="42"/>
      <c r="J36" s="42"/>
      <c r="K36" s="42"/>
      <c r="L36" s="42"/>
      <c r="M36" s="42"/>
      <c r="N36" s="42"/>
    </row>
    <row r="37" spans="1:14" s="1" customFormat="1" ht="16.5" customHeight="1">
      <c r="A37" s="11"/>
      <c r="B37" s="42"/>
      <c r="C37" s="42"/>
      <c r="D37" s="42"/>
      <c r="E37" s="42"/>
      <c r="F37" s="42"/>
      <c r="G37" s="42"/>
      <c r="H37" s="11"/>
      <c r="I37" s="42"/>
      <c r="J37" s="42"/>
      <c r="K37" s="42"/>
      <c r="L37" s="42"/>
      <c r="M37" s="42"/>
      <c r="N37" s="42"/>
    </row>
    <row r="38" spans="1:14" s="1" customFormat="1" ht="16.5" customHeight="1">
      <c r="A38" s="11"/>
      <c r="B38" s="42"/>
      <c r="C38" s="42"/>
      <c r="D38" s="42"/>
      <c r="E38" s="42"/>
      <c r="F38" s="42"/>
      <c r="G38" s="42"/>
      <c r="H38" s="11"/>
      <c r="I38" s="42"/>
      <c r="J38" s="42"/>
      <c r="K38" s="42"/>
      <c r="L38" s="42"/>
      <c r="M38" s="42"/>
      <c r="N38" s="42"/>
    </row>
    <row r="39" spans="1:14" s="1" customFormat="1" ht="16.5" customHeight="1">
      <c r="A39" s="11"/>
      <c r="B39" s="42"/>
      <c r="C39" s="42"/>
      <c r="D39" s="42"/>
      <c r="E39" s="42"/>
      <c r="F39" s="42"/>
      <c r="G39" s="42"/>
      <c r="H39" s="11"/>
      <c r="I39" s="42"/>
      <c r="J39" s="42"/>
      <c r="K39" s="42"/>
      <c r="L39" s="42"/>
      <c r="M39" s="42"/>
      <c r="N39" s="42"/>
    </row>
    <row r="40" spans="1:14" s="1" customFormat="1" ht="409.5" customHeight="1" hidden="1">
      <c r="A40" s="11"/>
      <c r="B40" s="42"/>
      <c r="C40" s="42"/>
      <c r="D40" s="42"/>
      <c r="E40" s="42"/>
      <c r="F40" s="42"/>
      <c r="G40" s="42"/>
      <c r="H40" s="11"/>
      <c r="I40" s="42"/>
      <c r="J40" s="42"/>
      <c r="K40" s="42"/>
      <c r="L40" s="42"/>
      <c r="M40" s="42"/>
      <c r="N40" s="42"/>
    </row>
    <row r="41" spans="1:14" s="1" customFormat="1" ht="16.5" customHeight="1">
      <c r="A41" s="4" t="s">
        <v>145</v>
      </c>
      <c r="B41" s="6">
        <v>50297</v>
      </c>
      <c r="C41" s="6">
        <v>0</v>
      </c>
      <c r="D41" s="6">
        <v>0</v>
      </c>
      <c r="E41" s="6">
        <v>0</v>
      </c>
      <c r="F41" s="6">
        <v>50297</v>
      </c>
      <c r="G41" s="6">
        <v>0</v>
      </c>
      <c r="H41" s="4" t="s">
        <v>146</v>
      </c>
      <c r="I41" s="6">
        <v>50702</v>
      </c>
      <c r="J41" s="6">
        <v>0</v>
      </c>
      <c r="K41" s="6">
        <v>0</v>
      </c>
      <c r="L41" s="6">
        <v>0</v>
      </c>
      <c r="M41" s="6">
        <v>50702</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2" t="s">
        <v>2321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3" t="s">
        <v>58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16.5" customHeight="1">
      <c r="A3" s="34" t="s">
        <v>93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row>
    <row r="4" spans="1:36" s="1" customFormat="1" ht="16.5" customHeight="1">
      <c r="A4" s="112" t="s">
        <v>2001</v>
      </c>
      <c r="B4" s="35" t="s">
        <v>2322</v>
      </c>
      <c r="C4" s="35"/>
      <c r="D4" s="35"/>
      <c r="E4" s="35"/>
      <c r="F4" s="35"/>
      <c r="G4" s="35"/>
      <c r="H4" s="35"/>
      <c r="I4" s="35"/>
      <c r="J4" s="35"/>
      <c r="K4" s="35"/>
      <c r="L4" s="35"/>
      <c r="M4" s="35"/>
      <c r="N4" s="35"/>
      <c r="O4" s="35"/>
      <c r="P4" s="35"/>
      <c r="Q4" s="35"/>
      <c r="R4" s="35"/>
      <c r="S4" s="35"/>
      <c r="T4" s="103" t="s">
        <v>2323</v>
      </c>
      <c r="U4" s="35"/>
      <c r="V4" s="35"/>
      <c r="W4" s="35"/>
      <c r="X4" s="35"/>
      <c r="Y4" s="35"/>
      <c r="Z4" s="35"/>
      <c r="AA4" s="35"/>
      <c r="AB4" s="35"/>
      <c r="AC4" s="35"/>
      <c r="AD4" s="35"/>
      <c r="AE4" s="35"/>
      <c r="AF4" s="35"/>
      <c r="AG4" s="35"/>
      <c r="AH4" s="35"/>
      <c r="AI4" s="35"/>
      <c r="AJ4" s="35"/>
    </row>
    <row r="5" spans="1:36" s="1" customFormat="1" ht="16.5" customHeight="1">
      <c r="A5" s="19"/>
      <c r="B5" s="35" t="s">
        <v>2324</v>
      </c>
      <c r="C5" s="35"/>
      <c r="D5" s="35"/>
      <c r="E5" s="35"/>
      <c r="F5" s="35"/>
      <c r="G5" s="35"/>
      <c r="H5" s="35"/>
      <c r="I5" s="35"/>
      <c r="J5" s="106"/>
      <c r="K5" s="35" t="s">
        <v>2325</v>
      </c>
      <c r="L5" s="35"/>
      <c r="M5" s="35"/>
      <c r="N5" s="35"/>
      <c r="O5" s="35"/>
      <c r="P5" s="35"/>
      <c r="Q5" s="35"/>
      <c r="R5" s="35"/>
      <c r="S5" s="35"/>
      <c r="T5" s="104" t="s">
        <v>2324</v>
      </c>
      <c r="U5" s="4"/>
      <c r="V5" s="4"/>
      <c r="W5" s="4"/>
      <c r="X5" s="4"/>
      <c r="Y5" s="4"/>
      <c r="Z5" s="4"/>
      <c r="AA5" s="4"/>
      <c r="AB5" s="4" t="s">
        <v>2325</v>
      </c>
      <c r="AC5" s="4"/>
      <c r="AD5" s="4"/>
      <c r="AE5" s="4"/>
      <c r="AF5" s="4"/>
      <c r="AG5" s="4"/>
      <c r="AH5" s="4" t="s">
        <v>2326</v>
      </c>
      <c r="AI5" s="4"/>
      <c r="AJ5" s="4"/>
    </row>
    <row r="6" spans="1:36" s="77" customFormat="1" ht="45" customHeight="1">
      <c r="A6" s="20"/>
      <c r="B6" s="22" t="s">
        <v>2008</v>
      </c>
      <c r="C6" s="22" t="s">
        <v>2271</v>
      </c>
      <c r="D6" s="22" t="s">
        <v>2274</v>
      </c>
      <c r="E6" s="22" t="s">
        <v>2051</v>
      </c>
      <c r="F6" s="22" t="s">
        <v>2055</v>
      </c>
      <c r="G6" s="22" t="s">
        <v>2059</v>
      </c>
      <c r="H6" s="22" t="s">
        <v>2293</v>
      </c>
      <c r="I6" s="22" t="s">
        <v>2054</v>
      </c>
      <c r="J6" s="22" t="s">
        <v>2318</v>
      </c>
      <c r="K6" s="22" t="s">
        <v>2011</v>
      </c>
      <c r="L6" s="22" t="s">
        <v>2272</v>
      </c>
      <c r="M6" s="22" t="s">
        <v>2275</v>
      </c>
      <c r="N6" s="22" t="s">
        <v>2277</v>
      </c>
      <c r="O6" s="22" t="s">
        <v>2279</v>
      </c>
      <c r="P6" s="22" t="s">
        <v>2281</v>
      </c>
      <c r="Q6" s="22" t="s">
        <v>2294</v>
      </c>
      <c r="R6" s="22" t="s">
        <v>2308</v>
      </c>
      <c r="S6" s="22" t="s">
        <v>2319</v>
      </c>
      <c r="T6" s="20" t="s">
        <v>2012</v>
      </c>
      <c r="U6" s="20" t="s">
        <v>2013</v>
      </c>
      <c r="V6" s="20" t="s">
        <v>150</v>
      </c>
      <c r="W6" s="20" t="s">
        <v>2038</v>
      </c>
      <c r="X6" s="20" t="s">
        <v>156</v>
      </c>
      <c r="Y6" s="20" t="s">
        <v>157</v>
      </c>
      <c r="Z6" s="20" t="s">
        <v>162</v>
      </c>
      <c r="AA6" s="20" t="s">
        <v>171</v>
      </c>
      <c r="AB6" s="20" t="s">
        <v>2015</v>
      </c>
      <c r="AC6" s="20" t="s">
        <v>2016</v>
      </c>
      <c r="AD6" s="20" t="s">
        <v>151</v>
      </c>
      <c r="AE6" s="20" t="s">
        <v>158</v>
      </c>
      <c r="AF6" s="20" t="s">
        <v>163</v>
      </c>
      <c r="AG6" s="20" t="s">
        <v>172</v>
      </c>
      <c r="AH6" s="20" t="s">
        <v>2017</v>
      </c>
      <c r="AI6" s="20" t="s">
        <v>2039</v>
      </c>
      <c r="AJ6" s="20" t="s">
        <v>174</v>
      </c>
    </row>
    <row r="7" spans="1:36" s="1" customFormat="1" ht="16.5" customHeight="1">
      <c r="A7" s="5" t="s">
        <v>0</v>
      </c>
      <c r="B7" s="6">
        <v>50297</v>
      </c>
      <c r="C7" s="6">
        <v>46952</v>
      </c>
      <c r="D7" s="6">
        <v>0</v>
      </c>
      <c r="E7" s="6">
        <v>60</v>
      </c>
      <c r="F7" s="6">
        <v>2773</v>
      </c>
      <c r="G7" s="6">
        <v>0</v>
      </c>
      <c r="H7" s="6">
        <v>0</v>
      </c>
      <c r="I7" s="6">
        <v>0</v>
      </c>
      <c r="J7" s="6">
        <f>B7-SUM(C7:I7)</f>
        <v>512</v>
      </c>
      <c r="K7" s="6">
        <v>50702</v>
      </c>
      <c r="L7" s="6">
        <v>45723</v>
      </c>
      <c r="M7" s="6">
        <v>0</v>
      </c>
      <c r="N7" s="6">
        <v>1</v>
      </c>
      <c r="O7" s="6">
        <v>2773</v>
      </c>
      <c r="P7" s="6">
        <v>0</v>
      </c>
      <c r="Q7" s="6">
        <v>0</v>
      </c>
      <c r="R7" s="6">
        <v>648</v>
      </c>
      <c r="S7" s="6">
        <f>K7-SUM(L7:R7)</f>
        <v>1557</v>
      </c>
      <c r="T7" s="6">
        <f>SUM(U7:AA7)</f>
        <v>60763</v>
      </c>
      <c r="U7" s="6">
        <v>50297</v>
      </c>
      <c r="V7" s="6">
        <v>2650</v>
      </c>
      <c r="W7" s="6">
        <v>0</v>
      </c>
      <c r="X7" s="6">
        <v>16</v>
      </c>
      <c r="Y7" s="6">
        <v>0</v>
      </c>
      <c r="Z7" s="6">
        <v>7800</v>
      </c>
      <c r="AA7" s="6">
        <v>0</v>
      </c>
      <c r="AB7" s="6">
        <f>SUM(AC7:AG7)</f>
        <v>60760</v>
      </c>
      <c r="AC7" s="6">
        <v>50702</v>
      </c>
      <c r="AD7" s="6">
        <v>68</v>
      </c>
      <c r="AE7" s="6">
        <v>9990</v>
      </c>
      <c r="AF7" s="6">
        <v>0</v>
      </c>
      <c r="AG7" s="6">
        <v>0</v>
      </c>
      <c r="AH7" s="6">
        <f>SUM(AI7:AJ7)</f>
        <v>3</v>
      </c>
      <c r="AI7" s="6">
        <v>0</v>
      </c>
      <c r="AJ7" s="6">
        <v>3</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62</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5" customHeight="1"/>
  </sheetData>
  <sheetProtection/>
  <mergeCells count="1">
    <mergeCell ref="A9:G9"/>
  </mergeCells>
  <printOptions gridLines="1" horizontalCentered="1" verticalCentered="1"/>
  <pageMargins left="3" right="1" top="1" bottom="1" header="0" footer="0"/>
  <pageSetup blackAndWhite="1" orientation="landscape"/>
  <headerFooter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9" t="s">
        <v>12</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9.5" customHeight="1"/>
  </sheetData>
  <sheetProtection/>
  <mergeCells count="1">
    <mergeCell ref="A9:G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2327</v>
      </c>
      <c r="B1" s="2"/>
      <c r="C1" s="2"/>
      <c r="D1" s="2"/>
      <c r="E1" s="2"/>
      <c r="F1" s="2"/>
      <c r="G1" s="2"/>
      <c r="H1" s="2"/>
      <c r="I1" s="2"/>
      <c r="J1" s="2"/>
      <c r="K1" s="109"/>
      <c r="L1" s="109"/>
      <c r="M1" s="109"/>
    </row>
    <row r="2" spans="2:13" s="1" customFormat="1" ht="16.5" customHeight="1">
      <c r="B2" s="101"/>
      <c r="C2" s="101"/>
      <c r="D2" s="101"/>
      <c r="E2" s="101"/>
      <c r="F2" s="101"/>
      <c r="G2" s="101"/>
      <c r="H2" s="101"/>
      <c r="I2" s="101"/>
      <c r="J2" s="3" t="s">
        <v>60</v>
      </c>
      <c r="K2" s="109"/>
      <c r="L2" s="109"/>
      <c r="M2" s="109"/>
    </row>
    <row r="3" spans="1:13" s="1" customFormat="1" ht="16.5" customHeight="1">
      <c r="A3" s="3" t="s">
        <v>93</v>
      </c>
      <c r="B3" s="3"/>
      <c r="C3" s="3"/>
      <c r="D3" s="3"/>
      <c r="E3" s="3"/>
      <c r="F3" s="3"/>
      <c r="G3" s="3"/>
      <c r="H3" s="3"/>
      <c r="I3" s="3"/>
      <c r="J3" s="3"/>
      <c r="K3" s="109"/>
      <c r="L3" s="109"/>
      <c r="M3" s="109"/>
    </row>
    <row r="4" spans="1:14" s="1" customFormat="1" ht="16.5" customHeight="1">
      <c r="A4" s="4" t="s">
        <v>94</v>
      </c>
      <c r="B4" s="4" t="s">
        <v>2328</v>
      </c>
      <c r="C4" s="4" t="s">
        <v>95</v>
      </c>
      <c r="D4" s="4" t="s">
        <v>96</v>
      </c>
      <c r="E4" s="4" t="s">
        <v>97</v>
      </c>
      <c r="F4" s="4" t="s">
        <v>94</v>
      </c>
      <c r="G4" s="4" t="s">
        <v>2328</v>
      </c>
      <c r="H4" s="4" t="s">
        <v>95</v>
      </c>
      <c r="I4" s="4" t="s">
        <v>96</v>
      </c>
      <c r="J4" s="4" t="s">
        <v>97</v>
      </c>
      <c r="K4" s="110"/>
      <c r="L4" s="110"/>
      <c r="M4" s="110"/>
      <c r="N4" s="84"/>
    </row>
    <row r="5" spans="1:14" s="1" customFormat="1" ht="16.5" customHeight="1">
      <c r="A5" s="11" t="s">
        <v>2329</v>
      </c>
      <c r="B5" s="96"/>
      <c r="C5" s="6">
        <v>0</v>
      </c>
      <c r="D5" s="6">
        <v>0</v>
      </c>
      <c r="E5" s="6">
        <v>0</v>
      </c>
      <c r="F5" s="11" t="s">
        <v>2330</v>
      </c>
      <c r="G5" s="96"/>
      <c r="H5" s="6">
        <v>0</v>
      </c>
      <c r="I5" s="6">
        <v>0</v>
      </c>
      <c r="J5" s="6">
        <v>0</v>
      </c>
      <c r="K5" s="31"/>
      <c r="L5" s="31"/>
      <c r="M5" s="31"/>
      <c r="N5" s="84"/>
    </row>
    <row r="6" spans="1:14" s="1" customFormat="1" ht="16.5" customHeight="1">
      <c r="A6" s="11" t="s">
        <v>2331</v>
      </c>
      <c r="B6" s="96"/>
      <c r="C6" s="6">
        <v>0</v>
      </c>
      <c r="D6" s="6">
        <v>0</v>
      </c>
      <c r="E6" s="6">
        <v>0</v>
      </c>
      <c r="F6" s="11" t="s">
        <v>2332</v>
      </c>
      <c r="G6" s="96"/>
      <c r="H6" s="6">
        <v>0</v>
      </c>
      <c r="I6" s="6">
        <v>0</v>
      </c>
      <c r="J6" s="6">
        <v>0</v>
      </c>
      <c r="K6" s="31"/>
      <c r="L6" s="31"/>
      <c r="M6" s="31"/>
      <c r="N6" s="84"/>
    </row>
    <row r="7" spans="1:14" s="1" customFormat="1" ht="16.5" customHeight="1">
      <c r="A7" s="11" t="s">
        <v>2333</v>
      </c>
      <c r="B7" s="96"/>
      <c r="C7" s="6">
        <v>0</v>
      </c>
      <c r="D7" s="6">
        <v>0</v>
      </c>
      <c r="E7" s="6">
        <v>0</v>
      </c>
      <c r="F7" s="11" t="s">
        <v>2334</v>
      </c>
      <c r="G7" s="96"/>
      <c r="H7" s="6">
        <v>0</v>
      </c>
      <c r="I7" s="6">
        <v>0</v>
      </c>
      <c r="J7" s="6">
        <v>0</v>
      </c>
      <c r="K7" s="31"/>
      <c r="L7" s="31"/>
      <c r="M7" s="31"/>
      <c r="N7" s="84"/>
    </row>
    <row r="8" spans="1:14" s="1" customFormat="1" ht="16.5" customHeight="1">
      <c r="A8" s="11" t="s">
        <v>2335</v>
      </c>
      <c r="B8" s="96"/>
      <c r="C8" s="6">
        <v>0</v>
      </c>
      <c r="D8" s="6">
        <v>0</v>
      </c>
      <c r="E8" s="6">
        <v>0</v>
      </c>
      <c r="F8" s="11" t="s">
        <v>2336</v>
      </c>
      <c r="G8" s="96"/>
      <c r="H8" s="6">
        <v>0</v>
      </c>
      <c r="I8" s="6">
        <v>0</v>
      </c>
      <c r="J8" s="6">
        <v>0</v>
      </c>
      <c r="K8" s="31"/>
      <c r="L8" s="31"/>
      <c r="M8" s="31"/>
      <c r="N8" s="84"/>
    </row>
    <row r="9" spans="1:14" s="1" customFormat="1" ht="16.5" customHeight="1">
      <c r="A9" s="11" t="s">
        <v>2337</v>
      </c>
      <c r="B9" s="96"/>
      <c r="C9" s="6">
        <v>0</v>
      </c>
      <c r="D9" s="6">
        <v>0</v>
      </c>
      <c r="E9" s="6">
        <v>0</v>
      </c>
      <c r="F9" s="11" t="s">
        <v>2338</v>
      </c>
      <c r="G9" s="96"/>
      <c r="H9" s="6">
        <v>0</v>
      </c>
      <c r="I9" s="6">
        <v>0</v>
      </c>
      <c r="J9" s="6">
        <v>0</v>
      </c>
      <c r="K9" s="31"/>
      <c r="L9" s="31"/>
      <c r="M9" s="31"/>
      <c r="N9" s="84"/>
    </row>
    <row r="10" spans="1:14" s="1" customFormat="1" ht="16.5" customHeight="1">
      <c r="A10" s="4" t="s">
        <v>145</v>
      </c>
      <c r="B10" s="96"/>
      <c r="C10" s="6">
        <v>0</v>
      </c>
      <c r="D10" s="6">
        <v>0</v>
      </c>
      <c r="E10" s="6">
        <v>0</v>
      </c>
      <c r="F10" s="4" t="s">
        <v>146</v>
      </c>
      <c r="G10" s="96"/>
      <c r="H10" s="6">
        <v>0</v>
      </c>
      <c r="I10" s="6">
        <v>0</v>
      </c>
      <c r="J10" s="6">
        <v>0</v>
      </c>
      <c r="K10" s="31"/>
      <c r="L10" s="31"/>
      <c r="M10" s="31"/>
      <c r="N10" s="84"/>
    </row>
    <row r="11" spans="1:14" s="1" customFormat="1" ht="16.5" customHeight="1">
      <c r="A11" s="11" t="s">
        <v>150</v>
      </c>
      <c r="B11" s="111"/>
      <c r="C11" s="42"/>
      <c r="D11" s="42"/>
      <c r="E11" s="6">
        <v>0</v>
      </c>
      <c r="F11" s="11" t="s">
        <v>151</v>
      </c>
      <c r="G11" s="111"/>
      <c r="H11" s="42"/>
      <c r="I11" s="42"/>
      <c r="J11" s="6">
        <v>0</v>
      </c>
      <c r="K11" s="31"/>
      <c r="L11" s="31"/>
      <c r="M11" s="31"/>
      <c r="N11" s="84"/>
    </row>
    <row r="12" spans="1:14" s="1" customFormat="1" ht="16.5" customHeight="1">
      <c r="A12" s="11" t="s">
        <v>156</v>
      </c>
      <c r="B12" s="111"/>
      <c r="C12" s="42"/>
      <c r="D12" s="42"/>
      <c r="E12" s="6">
        <v>0</v>
      </c>
      <c r="F12" s="11"/>
      <c r="G12" s="111"/>
      <c r="H12" s="42"/>
      <c r="I12" s="42"/>
      <c r="J12" s="42"/>
      <c r="K12" s="31"/>
      <c r="L12" s="31"/>
      <c r="M12" s="31"/>
      <c r="N12" s="84"/>
    </row>
    <row r="13" spans="1:14" s="1" customFormat="1" ht="16.5" customHeight="1">
      <c r="A13" s="11" t="s">
        <v>171</v>
      </c>
      <c r="B13" s="111"/>
      <c r="C13" s="42"/>
      <c r="D13" s="42"/>
      <c r="E13" s="6">
        <v>0</v>
      </c>
      <c r="F13" s="11" t="s">
        <v>172</v>
      </c>
      <c r="G13" s="111"/>
      <c r="H13" s="42"/>
      <c r="I13" s="42"/>
      <c r="J13" s="6">
        <v>0</v>
      </c>
      <c r="K13" s="31"/>
      <c r="L13" s="31"/>
      <c r="M13" s="31"/>
      <c r="N13" s="84"/>
    </row>
    <row r="14" spans="1:14" s="1" customFormat="1" ht="16.5" customHeight="1">
      <c r="A14" s="11"/>
      <c r="B14" s="111"/>
      <c r="C14" s="42"/>
      <c r="D14" s="42"/>
      <c r="E14" s="42"/>
      <c r="F14" s="11" t="s">
        <v>158</v>
      </c>
      <c r="G14" s="111"/>
      <c r="H14" s="42"/>
      <c r="I14" s="42"/>
      <c r="J14" s="6">
        <v>0</v>
      </c>
      <c r="K14" s="31"/>
      <c r="L14" s="31"/>
      <c r="M14" s="31"/>
      <c r="N14" s="84"/>
    </row>
    <row r="15" spans="1:14" s="1" customFormat="1" ht="16.5" customHeight="1">
      <c r="A15" s="11"/>
      <c r="B15" s="111"/>
      <c r="C15" s="42"/>
      <c r="D15" s="42"/>
      <c r="E15" s="42"/>
      <c r="F15" s="11" t="s">
        <v>174</v>
      </c>
      <c r="G15" s="111"/>
      <c r="H15" s="42"/>
      <c r="I15" s="42"/>
      <c r="J15" s="6">
        <v>0</v>
      </c>
      <c r="K15" s="31"/>
      <c r="L15" s="31"/>
      <c r="M15" s="31"/>
      <c r="N15" s="84"/>
    </row>
    <row r="16" spans="1:14" s="1" customFormat="1" ht="16.5" customHeight="1">
      <c r="A16" s="11"/>
      <c r="B16" s="111"/>
      <c r="C16" s="42"/>
      <c r="D16" s="42"/>
      <c r="E16" s="42"/>
      <c r="F16" s="11"/>
      <c r="G16" s="111"/>
      <c r="H16" s="42"/>
      <c r="I16" s="42"/>
      <c r="J16" s="42"/>
      <c r="K16" s="31"/>
      <c r="L16" s="31"/>
      <c r="M16" s="31"/>
      <c r="N16" s="84"/>
    </row>
    <row r="17" spans="1:14" s="1" customFormat="1" ht="16.5" customHeight="1">
      <c r="A17" s="11"/>
      <c r="B17" s="111"/>
      <c r="C17" s="42"/>
      <c r="D17" s="42"/>
      <c r="E17" s="42"/>
      <c r="F17" s="11"/>
      <c r="G17" s="111"/>
      <c r="H17" s="42"/>
      <c r="I17" s="42"/>
      <c r="J17" s="42"/>
      <c r="K17" s="31"/>
      <c r="L17" s="31"/>
      <c r="M17" s="31"/>
      <c r="N17" s="84"/>
    </row>
    <row r="18" spans="1:14" s="1" customFormat="1" ht="16.5" customHeight="1">
      <c r="A18" s="11"/>
      <c r="B18" s="111"/>
      <c r="C18" s="42"/>
      <c r="D18" s="42"/>
      <c r="E18" s="42"/>
      <c r="F18" s="11"/>
      <c r="G18" s="111"/>
      <c r="H18" s="42"/>
      <c r="I18" s="42"/>
      <c r="J18" s="42"/>
      <c r="K18" s="31"/>
      <c r="L18" s="31"/>
      <c r="M18" s="31"/>
      <c r="N18" s="84"/>
    </row>
    <row r="19" spans="1:14" s="1" customFormat="1" ht="16.5" customHeight="1">
      <c r="A19" s="11"/>
      <c r="B19" s="111"/>
      <c r="C19" s="42"/>
      <c r="D19" s="42"/>
      <c r="E19" s="42"/>
      <c r="F19" s="11"/>
      <c r="G19" s="111"/>
      <c r="H19" s="42"/>
      <c r="I19" s="42"/>
      <c r="J19" s="42"/>
      <c r="K19" s="31"/>
      <c r="L19" s="31"/>
      <c r="M19" s="31"/>
      <c r="N19" s="84"/>
    </row>
    <row r="20" spans="1:14" s="1" customFormat="1" ht="16.5" customHeight="1">
      <c r="A20" s="11"/>
      <c r="B20" s="111"/>
      <c r="C20" s="42"/>
      <c r="D20" s="42"/>
      <c r="E20" s="42"/>
      <c r="F20" s="11"/>
      <c r="G20" s="111"/>
      <c r="H20" s="42"/>
      <c r="I20" s="42"/>
      <c r="J20" s="42" t="s">
        <v>2320</v>
      </c>
      <c r="K20" s="31"/>
      <c r="L20" s="31"/>
      <c r="M20" s="31"/>
      <c r="N20" s="84"/>
    </row>
    <row r="21" spans="1:14" s="1" customFormat="1" ht="16.5" customHeight="1">
      <c r="A21" s="11"/>
      <c r="B21" s="111"/>
      <c r="C21" s="42"/>
      <c r="D21" s="42"/>
      <c r="E21" s="42"/>
      <c r="F21" s="11"/>
      <c r="G21" s="111"/>
      <c r="H21" s="42"/>
      <c r="I21" s="42"/>
      <c r="J21" s="42"/>
      <c r="K21" s="31"/>
      <c r="L21" s="31"/>
      <c r="M21" s="31"/>
      <c r="N21" s="84"/>
    </row>
    <row r="22" spans="1:14" s="1" customFormat="1" ht="16.5" customHeight="1">
      <c r="A22" s="11"/>
      <c r="B22" s="111"/>
      <c r="C22" s="42"/>
      <c r="D22" s="42"/>
      <c r="E22" s="42"/>
      <c r="F22" s="11"/>
      <c r="G22" s="111"/>
      <c r="H22" s="42"/>
      <c r="I22" s="42"/>
      <c r="J22" s="42"/>
      <c r="K22" s="31"/>
      <c r="L22" s="31"/>
      <c r="M22" s="31"/>
      <c r="N22" s="84"/>
    </row>
    <row r="23" spans="1:14" s="1" customFormat="1" ht="16.5" customHeight="1">
      <c r="A23" s="11"/>
      <c r="B23" s="111"/>
      <c r="C23" s="42"/>
      <c r="D23" s="42"/>
      <c r="E23" s="42"/>
      <c r="F23" s="11"/>
      <c r="G23" s="111"/>
      <c r="H23" s="42"/>
      <c r="I23" s="42"/>
      <c r="J23" s="42"/>
      <c r="K23" s="31"/>
      <c r="L23" s="31"/>
      <c r="M23" s="31"/>
      <c r="N23" s="84"/>
    </row>
    <row r="24" spans="1:14" s="1" customFormat="1" ht="16.5" customHeight="1">
      <c r="A24" s="11"/>
      <c r="B24" s="111"/>
      <c r="C24" s="42"/>
      <c r="D24" s="42"/>
      <c r="E24" s="42"/>
      <c r="F24" s="11"/>
      <c r="G24" s="111"/>
      <c r="H24" s="42"/>
      <c r="I24" s="42"/>
      <c r="J24" s="42"/>
      <c r="K24" s="31"/>
      <c r="L24" s="31"/>
      <c r="M24" s="31"/>
      <c r="N24" s="84"/>
    </row>
    <row r="25" spans="1:14" s="1" customFormat="1" ht="16.5" customHeight="1">
      <c r="A25" s="11"/>
      <c r="B25" s="111"/>
      <c r="C25" s="42"/>
      <c r="D25" s="42"/>
      <c r="E25" s="42"/>
      <c r="F25" s="11"/>
      <c r="G25" s="111"/>
      <c r="H25" s="42"/>
      <c r="I25" s="42"/>
      <c r="J25" s="42"/>
      <c r="K25" s="31"/>
      <c r="L25" s="31"/>
      <c r="M25" s="31"/>
      <c r="N25" s="84"/>
    </row>
    <row r="26" spans="1:14" s="1" customFormat="1" ht="16.5" customHeight="1">
      <c r="A26" s="11"/>
      <c r="B26" s="111"/>
      <c r="C26" s="42"/>
      <c r="D26" s="42"/>
      <c r="E26" s="42"/>
      <c r="F26" s="11"/>
      <c r="G26" s="111"/>
      <c r="H26" s="42"/>
      <c r="I26" s="42"/>
      <c r="J26" s="42"/>
      <c r="K26" s="31"/>
      <c r="L26" s="31"/>
      <c r="M26" s="31"/>
      <c r="N26" s="84"/>
    </row>
    <row r="27" spans="1:14" s="1" customFormat="1" ht="16.5" customHeight="1">
      <c r="A27" s="11"/>
      <c r="B27" s="111"/>
      <c r="C27" s="42"/>
      <c r="D27" s="42"/>
      <c r="E27" s="42"/>
      <c r="F27" s="11"/>
      <c r="G27" s="111"/>
      <c r="H27" s="42"/>
      <c r="I27" s="42"/>
      <c r="J27" s="42"/>
      <c r="K27" s="31"/>
      <c r="L27" s="31"/>
      <c r="M27" s="31"/>
      <c r="N27" s="84"/>
    </row>
    <row r="28" spans="1:14" s="1" customFormat="1" ht="17.25" customHeight="1">
      <c r="A28" s="11"/>
      <c r="B28" s="111"/>
      <c r="C28" s="42"/>
      <c r="D28" s="42"/>
      <c r="E28" s="42"/>
      <c r="F28" s="11"/>
      <c r="G28" s="111"/>
      <c r="H28" s="42"/>
      <c r="I28" s="42"/>
      <c r="J28" s="42"/>
      <c r="K28" s="31"/>
      <c r="L28" s="31"/>
      <c r="M28" s="31"/>
      <c r="N28" s="84"/>
    </row>
    <row r="29" spans="1:14" s="1" customFormat="1" ht="17.25" customHeight="1">
      <c r="A29" s="11"/>
      <c r="B29" s="111"/>
      <c r="C29" s="42"/>
      <c r="D29" s="42"/>
      <c r="E29" s="42"/>
      <c r="F29" s="11"/>
      <c r="G29" s="111"/>
      <c r="H29" s="42"/>
      <c r="I29" s="42"/>
      <c r="J29" s="42"/>
      <c r="K29" s="31"/>
      <c r="L29" s="31"/>
      <c r="M29" s="31"/>
      <c r="N29" s="84"/>
    </row>
    <row r="30" spans="1:14" s="1" customFormat="1" ht="17.25" customHeight="1">
      <c r="A30" s="11"/>
      <c r="B30" s="111"/>
      <c r="C30" s="42"/>
      <c r="D30" s="42"/>
      <c r="E30" s="42"/>
      <c r="F30" s="11"/>
      <c r="G30" s="111"/>
      <c r="H30" s="42"/>
      <c r="I30" s="42"/>
      <c r="J30" s="42"/>
      <c r="K30" s="31"/>
      <c r="L30" s="31"/>
      <c r="M30" s="31"/>
      <c r="N30" s="84"/>
    </row>
    <row r="31" spans="1:14" s="1" customFormat="1" ht="17.25" customHeight="1">
      <c r="A31" s="11"/>
      <c r="B31" s="111"/>
      <c r="C31" s="42"/>
      <c r="D31" s="42"/>
      <c r="E31" s="42"/>
      <c r="F31" s="11"/>
      <c r="G31" s="111"/>
      <c r="H31" s="42"/>
      <c r="I31" s="42"/>
      <c r="J31" s="42"/>
      <c r="K31" s="31"/>
      <c r="L31" s="31"/>
      <c r="M31" s="31"/>
      <c r="N31" s="84"/>
    </row>
    <row r="32" spans="1:14" s="1" customFormat="1" ht="17.25" customHeight="1">
      <c r="A32" s="11"/>
      <c r="B32" s="111"/>
      <c r="C32" s="42"/>
      <c r="D32" s="42"/>
      <c r="E32" s="42"/>
      <c r="F32" s="11"/>
      <c r="G32" s="111"/>
      <c r="H32" s="42"/>
      <c r="I32" s="42"/>
      <c r="J32" s="42"/>
      <c r="K32" s="31"/>
      <c r="L32" s="31"/>
      <c r="M32" s="31"/>
      <c r="N32" s="84"/>
    </row>
    <row r="33" spans="1:14" s="1" customFormat="1" ht="17.25" customHeight="1">
      <c r="A33" s="11"/>
      <c r="B33" s="111"/>
      <c r="C33" s="42"/>
      <c r="D33" s="42"/>
      <c r="E33" s="42"/>
      <c r="F33" s="11"/>
      <c r="G33" s="111"/>
      <c r="H33" s="42"/>
      <c r="I33" s="42"/>
      <c r="J33" s="42"/>
      <c r="K33" s="31"/>
      <c r="L33" s="31"/>
      <c r="M33" s="31"/>
      <c r="N33" s="84"/>
    </row>
    <row r="34" spans="1:14" s="1" customFormat="1" ht="17.25" customHeight="1">
      <c r="A34" s="11"/>
      <c r="B34" s="111"/>
      <c r="C34" s="42"/>
      <c r="D34" s="42"/>
      <c r="E34" s="42"/>
      <c r="F34" s="11"/>
      <c r="G34" s="111"/>
      <c r="H34" s="42"/>
      <c r="I34" s="42"/>
      <c r="J34" s="42"/>
      <c r="K34" s="31"/>
      <c r="L34" s="31"/>
      <c r="M34" s="31"/>
      <c r="N34" s="84"/>
    </row>
    <row r="35" spans="1:14" s="1" customFormat="1" ht="17.25" customHeight="1">
      <c r="A35" s="11"/>
      <c r="B35" s="111"/>
      <c r="C35" s="42"/>
      <c r="D35" s="42"/>
      <c r="E35" s="42"/>
      <c r="F35" s="11"/>
      <c r="G35" s="111"/>
      <c r="H35" s="42"/>
      <c r="I35" s="42"/>
      <c r="J35" s="42"/>
      <c r="K35" s="31"/>
      <c r="L35" s="31"/>
      <c r="M35" s="31"/>
      <c r="N35" s="84"/>
    </row>
    <row r="36" spans="1:14" s="1" customFormat="1" ht="17.25" customHeight="1">
      <c r="A36" s="11"/>
      <c r="B36" s="111"/>
      <c r="C36" s="42"/>
      <c r="D36" s="42"/>
      <c r="E36" s="42"/>
      <c r="F36" s="11"/>
      <c r="G36" s="111"/>
      <c r="H36" s="42"/>
      <c r="I36" s="42"/>
      <c r="J36" s="42"/>
      <c r="K36" s="31"/>
      <c r="L36" s="31"/>
      <c r="M36" s="31"/>
      <c r="N36" s="84"/>
    </row>
    <row r="37" spans="1:14" s="1" customFormat="1" ht="17.25" customHeight="1">
      <c r="A37" s="11"/>
      <c r="B37" s="111"/>
      <c r="C37" s="42"/>
      <c r="D37" s="42"/>
      <c r="E37" s="42"/>
      <c r="F37" s="11"/>
      <c r="G37" s="111"/>
      <c r="H37" s="42"/>
      <c r="I37" s="42"/>
      <c r="J37" s="42"/>
      <c r="K37" s="31"/>
      <c r="L37" s="31"/>
      <c r="M37" s="31"/>
      <c r="N37" s="84"/>
    </row>
    <row r="38" spans="1:14" s="1" customFormat="1" ht="17.25" customHeight="1">
      <c r="A38" s="11"/>
      <c r="B38" s="111"/>
      <c r="C38" s="42"/>
      <c r="D38" s="42"/>
      <c r="E38" s="42"/>
      <c r="F38" s="11"/>
      <c r="G38" s="111"/>
      <c r="H38" s="42"/>
      <c r="I38" s="42"/>
      <c r="J38" s="42"/>
      <c r="K38" s="31"/>
      <c r="L38" s="31"/>
      <c r="M38" s="31"/>
      <c r="N38" s="84"/>
    </row>
    <row r="39" spans="1:14" s="1" customFormat="1" ht="17.25" customHeight="1">
      <c r="A39" s="11"/>
      <c r="B39" s="111"/>
      <c r="C39" s="42"/>
      <c r="D39" s="42"/>
      <c r="E39" s="42"/>
      <c r="F39" s="11"/>
      <c r="G39" s="111"/>
      <c r="H39" s="42"/>
      <c r="I39" s="42"/>
      <c r="J39" s="42"/>
      <c r="K39" s="31"/>
      <c r="L39" s="31"/>
      <c r="M39" s="31"/>
      <c r="N39" s="84"/>
    </row>
    <row r="40" spans="1:14" s="1" customFormat="1" ht="17.25" customHeight="1">
      <c r="A40" s="11"/>
      <c r="B40" s="111"/>
      <c r="C40" s="42"/>
      <c r="D40" s="42"/>
      <c r="E40" s="42"/>
      <c r="F40" s="11"/>
      <c r="G40" s="111"/>
      <c r="H40" s="42"/>
      <c r="I40" s="42"/>
      <c r="J40" s="42"/>
      <c r="K40" s="31"/>
      <c r="L40" s="31"/>
      <c r="M40" s="31"/>
      <c r="N40" s="84"/>
    </row>
    <row r="41" spans="1:14" s="1" customFormat="1" ht="16.5" customHeight="1">
      <c r="A41" s="11"/>
      <c r="B41" s="111"/>
      <c r="C41" s="42"/>
      <c r="D41" s="42"/>
      <c r="E41" s="42"/>
      <c r="F41" s="11"/>
      <c r="G41" s="111"/>
      <c r="H41" s="42"/>
      <c r="I41" s="42"/>
      <c r="J41" s="42"/>
      <c r="K41" s="31"/>
      <c r="L41" s="31"/>
      <c r="M41" s="31"/>
      <c r="N41" s="84"/>
    </row>
    <row r="42" spans="1:14" s="1" customFormat="1" ht="16.5" customHeight="1">
      <c r="A42" s="11"/>
      <c r="B42" s="111"/>
      <c r="C42" s="42"/>
      <c r="D42" s="42"/>
      <c r="E42" s="42"/>
      <c r="F42" s="11"/>
      <c r="G42" s="111"/>
      <c r="H42" s="42"/>
      <c r="I42" s="42"/>
      <c r="J42" s="42"/>
      <c r="K42" s="31"/>
      <c r="L42" s="31"/>
      <c r="M42" s="31"/>
      <c r="N42" s="84"/>
    </row>
    <row r="43" spans="1:14" s="1" customFormat="1" ht="16.5" customHeight="1">
      <c r="A43" s="4" t="s">
        <v>177</v>
      </c>
      <c r="B43" s="111"/>
      <c r="C43" s="42"/>
      <c r="D43" s="42"/>
      <c r="E43" s="6">
        <v>0</v>
      </c>
      <c r="F43" s="4" t="s">
        <v>178</v>
      </c>
      <c r="G43" s="111"/>
      <c r="H43" s="42"/>
      <c r="I43" s="42"/>
      <c r="J43" s="6">
        <v>0</v>
      </c>
      <c r="K43" s="31"/>
      <c r="L43" s="31"/>
      <c r="M43" s="31"/>
      <c r="N43" s="84"/>
    </row>
    <row r="44" s="1" customFormat="1" ht="21"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I43"/>
  <sheetViews>
    <sheetView showGridLines="0" showZeros="0" workbookViewId="0" topLeftCell="A1">
      <selection activeCell="L25" sqref="L25"/>
    </sheetView>
  </sheetViews>
  <sheetFormatPr defaultColWidth="9.125" defaultRowHeight="14.25"/>
  <cols>
    <col min="1" max="1" width="26.625" style="1" customWidth="1"/>
    <col min="2" max="2" width="9.125" style="1" hidden="1" customWidth="1"/>
    <col min="3" max="5" width="16.75390625" style="1" customWidth="1"/>
    <col min="6" max="10" width="9.125" style="1" hidden="1" customWidth="1"/>
    <col min="11" max="251" width="9.125" style="0" customWidth="1"/>
  </cols>
  <sheetData>
    <row r="1" spans="1:8" s="1" customFormat="1" ht="33.75" customHeight="1">
      <c r="A1" s="2" t="s">
        <v>2339</v>
      </c>
      <c r="B1" s="2"/>
      <c r="C1" s="2"/>
      <c r="D1" s="2"/>
      <c r="E1" s="2"/>
      <c r="F1" s="109"/>
      <c r="G1" s="109"/>
      <c r="H1" s="109"/>
    </row>
    <row r="2" spans="2:8" s="1" customFormat="1" ht="16.5" customHeight="1">
      <c r="B2" s="101"/>
      <c r="C2" s="101"/>
      <c r="D2" s="101"/>
      <c r="E2" s="3" t="s">
        <v>63</v>
      </c>
      <c r="F2" s="109"/>
      <c r="G2" s="109"/>
      <c r="H2" s="109"/>
    </row>
    <row r="3" spans="1:8" s="1" customFormat="1" ht="16.5" customHeight="1">
      <c r="A3" s="3" t="s">
        <v>93</v>
      </c>
      <c r="B3" s="3"/>
      <c r="C3" s="3"/>
      <c r="D3" s="3"/>
      <c r="E3" s="3"/>
      <c r="F3" s="109"/>
      <c r="G3" s="109"/>
      <c r="H3" s="109"/>
    </row>
    <row r="4" spans="1:9" s="1" customFormat="1" ht="16.5" customHeight="1">
      <c r="A4" s="4" t="s">
        <v>94</v>
      </c>
      <c r="B4" s="4" t="s">
        <v>2328</v>
      </c>
      <c r="C4" s="4" t="s">
        <v>95</v>
      </c>
      <c r="D4" s="4" t="s">
        <v>96</v>
      </c>
      <c r="E4" s="4" t="s">
        <v>97</v>
      </c>
      <c r="F4" s="110"/>
      <c r="G4" s="110"/>
      <c r="H4" s="110"/>
      <c r="I4" s="84"/>
    </row>
    <row r="5" spans="1:9" s="1" customFormat="1" ht="16.5" customHeight="1">
      <c r="A5" s="11" t="s">
        <v>2329</v>
      </c>
      <c r="B5" s="96"/>
      <c r="C5" s="6">
        <v>0</v>
      </c>
      <c r="D5" s="6">
        <v>0</v>
      </c>
      <c r="E5" s="6">
        <v>0</v>
      </c>
      <c r="F5" s="31"/>
      <c r="G5" s="31"/>
      <c r="H5" s="31"/>
      <c r="I5" s="84"/>
    </row>
    <row r="6" spans="1:9" s="1" customFormat="1" ht="16.5" customHeight="1">
      <c r="A6" s="11" t="s">
        <v>2331</v>
      </c>
      <c r="B6" s="96"/>
      <c r="C6" s="6">
        <v>0</v>
      </c>
      <c r="D6" s="6">
        <v>0</v>
      </c>
      <c r="E6" s="6">
        <v>0</v>
      </c>
      <c r="F6" s="31"/>
      <c r="G6" s="31"/>
      <c r="H6" s="31"/>
      <c r="I6" s="84"/>
    </row>
    <row r="7" spans="1:9" s="1" customFormat="1" ht="16.5" customHeight="1">
      <c r="A7" s="11" t="s">
        <v>2333</v>
      </c>
      <c r="B7" s="96"/>
      <c r="C7" s="6">
        <v>0</v>
      </c>
      <c r="D7" s="6">
        <v>0</v>
      </c>
      <c r="E7" s="6">
        <v>0</v>
      </c>
      <c r="F7" s="31"/>
      <c r="G7" s="31"/>
      <c r="H7" s="31"/>
      <c r="I7" s="84"/>
    </row>
    <row r="8" spans="1:9" s="1" customFormat="1" ht="16.5" customHeight="1">
      <c r="A8" s="11" t="s">
        <v>2335</v>
      </c>
      <c r="B8" s="96"/>
      <c r="C8" s="6">
        <v>0</v>
      </c>
      <c r="D8" s="6">
        <v>0</v>
      </c>
      <c r="E8" s="6">
        <v>0</v>
      </c>
      <c r="F8" s="31"/>
      <c r="G8" s="31"/>
      <c r="H8" s="31"/>
      <c r="I8" s="84"/>
    </row>
    <row r="9" spans="1:9" s="1" customFormat="1" ht="16.5" customHeight="1">
      <c r="A9" s="11" t="s">
        <v>2337</v>
      </c>
      <c r="B9" s="96"/>
      <c r="C9" s="6">
        <v>0</v>
      </c>
      <c r="D9" s="6">
        <v>0</v>
      </c>
      <c r="E9" s="6">
        <v>0</v>
      </c>
      <c r="F9" s="31"/>
      <c r="G9" s="31"/>
      <c r="H9" s="31"/>
      <c r="I9" s="84"/>
    </row>
    <row r="10" spans="1:9" s="1" customFormat="1" ht="16.5" customHeight="1">
      <c r="A10" s="4" t="s">
        <v>145</v>
      </c>
      <c r="B10" s="96"/>
      <c r="C10" s="6">
        <v>0</v>
      </c>
      <c r="D10" s="6">
        <v>0</v>
      </c>
      <c r="E10" s="6">
        <v>0</v>
      </c>
      <c r="F10" s="31"/>
      <c r="G10" s="31"/>
      <c r="H10" s="31"/>
      <c r="I10" s="84"/>
    </row>
    <row r="11" spans="1:9" s="1" customFormat="1" ht="16.5" customHeight="1">
      <c r="A11" s="11" t="s">
        <v>150</v>
      </c>
      <c r="B11" s="111"/>
      <c r="C11" s="42"/>
      <c r="D11" s="42"/>
      <c r="E11" s="6">
        <v>0</v>
      </c>
      <c r="F11" s="31"/>
      <c r="G11" s="31"/>
      <c r="H11" s="31"/>
      <c r="I11" s="84"/>
    </row>
    <row r="12" spans="1:9" s="1" customFormat="1" ht="16.5" customHeight="1">
      <c r="A12" s="11" t="s">
        <v>156</v>
      </c>
      <c r="B12" s="111"/>
      <c r="C12" s="42"/>
      <c r="D12" s="42"/>
      <c r="E12" s="6">
        <v>0</v>
      </c>
      <c r="F12" s="31"/>
      <c r="G12" s="31"/>
      <c r="H12" s="31"/>
      <c r="I12" s="84"/>
    </row>
    <row r="13" spans="1:9" s="1" customFormat="1" ht="16.5" customHeight="1">
      <c r="A13" s="11" t="s">
        <v>171</v>
      </c>
      <c r="B13" s="111"/>
      <c r="C13" s="42"/>
      <c r="D13" s="42"/>
      <c r="E13" s="6">
        <v>0</v>
      </c>
      <c r="F13" s="31"/>
      <c r="G13" s="31"/>
      <c r="H13" s="31"/>
      <c r="I13" s="84"/>
    </row>
    <row r="14" spans="1:9" s="1" customFormat="1" ht="16.5" customHeight="1">
      <c r="A14" s="11"/>
      <c r="B14" s="111"/>
      <c r="C14" s="42"/>
      <c r="D14" s="42"/>
      <c r="E14" s="42"/>
      <c r="F14" s="31"/>
      <c r="G14" s="31"/>
      <c r="H14" s="31"/>
      <c r="I14" s="84"/>
    </row>
    <row r="15" spans="1:9" s="1" customFormat="1" ht="16.5" customHeight="1">
      <c r="A15" s="11"/>
      <c r="B15" s="111"/>
      <c r="C15" s="42"/>
      <c r="D15" s="42"/>
      <c r="E15" s="42"/>
      <c r="F15" s="31"/>
      <c r="G15" s="31"/>
      <c r="H15" s="31"/>
      <c r="I15" s="84"/>
    </row>
    <row r="16" spans="1:9" s="1" customFormat="1" ht="16.5" customHeight="1">
      <c r="A16" s="11"/>
      <c r="B16" s="111"/>
      <c r="C16" s="42"/>
      <c r="D16" s="42"/>
      <c r="E16" s="42"/>
      <c r="F16" s="31"/>
      <c r="G16" s="31"/>
      <c r="H16" s="31"/>
      <c r="I16" s="84"/>
    </row>
    <row r="17" spans="1:9" s="1" customFormat="1" ht="16.5" customHeight="1">
      <c r="A17" s="11"/>
      <c r="B17" s="111"/>
      <c r="C17" s="42"/>
      <c r="D17" s="42"/>
      <c r="E17" s="42"/>
      <c r="F17" s="31"/>
      <c r="G17" s="31"/>
      <c r="H17" s="31"/>
      <c r="I17" s="84"/>
    </row>
    <row r="18" spans="1:9" s="1" customFormat="1" ht="16.5" customHeight="1">
      <c r="A18" s="11"/>
      <c r="B18" s="111"/>
      <c r="C18" s="42"/>
      <c r="D18" s="42"/>
      <c r="E18" s="42"/>
      <c r="F18" s="31"/>
      <c r="G18" s="31"/>
      <c r="H18" s="31"/>
      <c r="I18" s="84"/>
    </row>
    <row r="19" spans="1:9" s="1" customFormat="1" ht="16.5" customHeight="1">
      <c r="A19" s="11"/>
      <c r="B19" s="111"/>
      <c r="C19" s="42"/>
      <c r="D19" s="42"/>
      <c r="E19" s="42"/>
      <c r="F19" s="31"/>
      <c r="G19" s="31"/>
      <c r="H19" s="31"/>
      <c r="I19" s="84"/>
    </row>
    <row r="20" spans="1:9" s="1" customFormat="1" ht="16.5" customHeight="1">
      <c r="A20" s="11"/>
      <c r="B20" s="111"/>
      <c r="C20" s="42"/>
      <c r="D20" s="42"/>
      <c r="E20" s="42"/>
      <c r="F20" s="31"/>
      <c r="G20" s="31"/>
      <c r="H20" s="31"/>
      <c r="I20" s="84"/>
    </row>
    <row r="21" spans="1:9" s="1" customFormat="1" ht="16.5" customHeight="1">
      <c r="A21" s="11"/>
      <c r="B21" s="111"/>
      <c r="C21" s="42"/>
      <c r="D21" s="42"/>
      <c r="E21" s="42"/>
      <c r="F21" s="31"/>
      <c r="G21" s="31"/>
      <c r="H21" s="31"/>
      <c r="I21" s="84"/>
    </row>
    <row r="22" spans="1:9" s="1" customFormat="1" ht="16.5" customHeight="1">
      <c r="A22" s="11"/>
      <c r="B22" s="111"/>
      <c r="C22" s="42"/>
      <c r="D22" s="42"/>
      <c r="E22" s="42"/>
      <c r="F22" s="31"/>
      <c r="G22" s="31"/>
      <c r="H22" s="31"/>
      <c r="I22" s="84"/>
    </row>
    <row r="23" spans="1:9" s="1" customFormat="1" ht="16.5" customHeight="1">
      <c r="A23" s="11"/>
      <c r="B23" s="111"/>
      <c r="C23" s="42"/>
      <c r="D23" s="42"/>
      <c r="E23" s="42"/>
      <c r="F23" s="31"/>
      <c r="G23" s="31"/>
      <c r="H23" s="31"/>
      <c r="I23" s="84"/>
    </row>
    <row r="24" spans="1:9" s="1" customFormat="1" ht="16.5" customHeight="1">
      <c r="A24" s="11"/>
      <c r="B24" s="111"/>
      <c r="C24" s="42"/>
      <c r="D24" s="42"/>
      <c r="E24" s="42"/>
      <c r="F24" s="31"/>
      <c r="G24" s="31"/>
      <c r="H24" s="31"/>
      <c r="I24" s="84"/>
    </row>
    <row r="25" spans="1:9" s="1" customFormat="1" ht="16.5" customHeight="1">
      <c r="A25" s="11"/>
      <c r="B25" s="111"/>
      <c r="C25" s="42"/>
      <c r="D25" s="42"/>
      <c r="E25" s="42"/>
      <c r="F25" s="31"/>
      <c r="G25" s="31"/>
      <c r="H25" s="31"/>
      <c r="I25" s="84"/>
    </row>
    <row r="26" spans="1:9" s="1" customFormat="1" ht="16.5" customHeight="1">
      <c r="A26" s="11"/>
      <c r="B26" s="111"/>
      <c r="C26" s="42"/>
      <c r="D26" s="42"/>
      <c r="E26" s="42"/>
      <c r="F26" s="31"/>
      <c r="G26" s="31"/>
      <c r="H26" s="31"/>
      <c r="I26" s="84"/>
    </row>
    <row r="27" spans="1:9" s="1" customFormat="1" ht="16.5" customHeight="1">
      <c r="A27" s="11"/>
      <c r="B27" s="111"/>
      <c r="C27" s="42"/>
      <c r="D27" s="42"/>
      <c r="E27" s="42"/>
      <c r="F27" s="31"/>
      <c r="G27" s="31"/>
      <c r="H27" s="31"/>
      <c r="I27" s="84"/>
    </row>
    <row r="28" spans="1:9" s="1" customFormat="1" ht="17.25" customHeight="1">
      <c r="A28" s="11"/>
      <c r="B28" s="111"/>
      <c r="C28" s="42"/>
      <c r="D28" s="42"/>
      <c r="E28" s="42"/>
      <c r="F28" s="31"/>
      <c r="G28" s="31"/>
      <c r="H28" s="31"/>
      <c r="I28" s="84"/>
    </row>
    <row r="29" spans="1:9" s="1" customFormat="1" ht="17.25" customHeight="1">
      <c r="A29" s="11"/>
      <c r="B29" s="111"/>
      <c r="C29" s="42"/>
      <c r="D29" s="42"/>
      <c r="E29" s="42"/>
      <c r="F29" s="31"/>
      <c r="G29" s="31"/>
      <c r="H29" s="31"/>
      <c r="I29" s="84"/>
    </row>
    <row r="30" spans="1:9" s="1" customFormat="1" ht="17.25" customHeight="1">
      <c r="A30" s="11"/>
      <c r="B30" s="111"/>
      <c r="C30" s="42"/>
      <c r="D30" s="42"/>
      <c r="E30" s="42"/>
      <c r="F30" s="31"/>
      <c r="G30" s="31"/>
      <c r="H30" s="31"/>
      <c r="I30" s="84"/>
    </row>
    <row r="31" spans="1:9" s="1" customFormat="1" ht="17.25" customHeight="1">
      <c r="A31" s="11"/>
      <c r="B31" s="111"/>
      <c r="C31" s="42"/>
      <c r="D31" s="42"/>
      <c r="E31" s="42"/>
      <c r="F31" s="31"/>
      <c r="G31" s="31"/>
      <c r="H31" s="31"/>
      <c r="I31" s="84"/>
    </row>
    <row r="32" spans="1:9" s="1" customFormat="1" ht="17.25" customHeight="1">
      <c r="A32" s="11"/>
      <c r="B32" s="111"/>
      <c r="C32" s="42"/>
      <c r="D32" s="42"/>
      <c r="E32" s="42"/>
      <c r="F32" s="31"/>
      <c r="G32" s="31"/>
      <c r="H32" s="31"/>
      <c r="I32" s="84"/>
    </row>
    <row r="33" spans="1:9" s="1" customFormat="1" ht="17.25" customHeight="1">
      <c r="A33" s="11"/>
      <c r="B33" s="111"/>
      <c r="C33" s="42"/>
      <c r="D33" s="42"/>
      <c r="E33" s="42"/>
      <c r="F33" s="31"/>
      <c r="G33" s="31"/>
      <c r="H33" s="31"/>
      <c r="I33" s="84"/>
    </row>
    <row r="34" spans="1:9" s="1" customFormat="1" ht="17.25" customHeight="1">
      <c r="A34" s="11"/>
      <c r="B34" s="111"/>
      <c r="C34" s="42"/>
      <c r="D34" s="42"/>
      <c r="E34" s="42"/>
      <c r="F34" s="31"/>
      <c r="G34" s="31"/>
      <c r="H34" s="31"/>
      <c r="I34" s="84"/>
    </row>
    <row r="35" spans="1:9" s="1" customFormat="1" ht="17.25" customHeight="1">
      <c r="A35" s="11"/>
      <c r="B35" s="111"/>
      <c r="C35" s="42"/>
      <c r="D35" s="42"/>
      <c r="E35" s="42"/>
      <c r="F35" s="31"/>
      <c r="G35" s="31"/>
      <c r="H35" s="31"/>
      <c r="I35" s="84"/>
    </row>
    <row r="36" spans="1:9" s="1" customFormat="1" ht="17.25" customHeight="1">
      <c r="A36" s="11"/>
      <c r="B36" s="111"/>
      <c r="C36" s="42"/>
      <c r="D36" s="42"/>
      <c r="E36" s="42"/>
      <c r="F36" s="31"/>
      <c r="G36" s="31"/>
      <c r="H36" s="31"/>
      <c r="I36" s="84"/>
    </row>
    <row r="37" spans="1:9" s="1" customFormat="1" ht="17.25" customHeight="1">
      <c r="A37" s="11"/>
      <c r="B37" s="111"/>
      <c r="C37" s="42"/>
      <c r="D37" s="42"/>
      <c r="E37" s="42"/>
      <c r="F37" s="31"/>
      <c r="G37" s="31"/>
      <c r="H37" s="31"/>
      <c r="I37" s="84"/>
    </row>
    <row r="38" spans="1:9" s="1" customFormat="1" ht="17.25" customHeight="1">
      <c r="A38" s="11"/>
      <c r="B38" s="111"/>
      <c r="C38" s="42"/>
      <c r="D38" s="42"/>
      <c r="E38" s="42"/>
      <c r="F38" s="31"/>
      <c r="G38" s="31"/>
      <c r="H38" s="31"/>
      <c r="I38" s="84"/>
    </row>
    <row r="39" spans="1:9" s="1" customFormat="1" ht="17.25" customHeight="1">
      <c r="A39" s="11"/>
      <c r="B39" s="111"/>
      <c r="C39" s="42"/>
      <c r="D39" s="42"/>
      <c r="E39" s="42"/>
      <c r="F39" s="31"/>
      <c r="G39" s="31"/>
      <c r="H39" s="31"/>
      <c r="I39" s="84"/>
    </row>
    <row r="40" spans="1:9" s="1" customFormat="1" ht="17.25" customHeight="1">
      <c r="A40" s="11"/>
      <c r="B40" s="111"/>
      <c r="C40" s="42"/>
      <c r="D40" s="42"/>
      <c r="E40" s="42"/>
      <c r="F40" s="31"/>
      <c r="G40" s="31"/>
      <c r="H40" s="31"/>
      <c r="I40" s="84"/>
    </row>
    <row r="41" spans="1:9" s="1" customFormat="1" ht="16.5" customHeight="1">
      <c r="A41" s="11"/>
      <c r="B41" s="111"/>
      <c r="C41" s="42"/>
      <c r="D41" s="42"/>
      <c r="E41" s="42"/>
      <c r="F41" s="31"/>
      <c r="G41" s="31"/>
      <c r="H41" s="31"/>
      <c r="I41" s="84"/>
    </row>
    <row r="42" spans="1:9" s="1" customFormat="1" ht="16.5" customHeight="1">
      <c r="A42" s="11"/>
      <c r="B42" s="111"/>
      <c r="C42" s="42"/>
      <c r="D42" s="42"/>
      <c r="E42" s="42"/>
      <c r="F42" s="31"/>
      <c r="G42" s="31"/>
      <c r="H42" s="31"/>
      <c r="I42" s="84"/>
    </row>
    <row r="43" spans="1:9" s="1" customFormat="1" ht="16.5" customHeight="1">
      <c r="A43" s="4" t="s">
        <v>177</v>
      </c>
      <c r="B43" s="111"/>
      <c r="C43" s="42"/>
      <c r="D43" s="42"/>
      <c r="E43" s="6">
        <v>0</v>
      </c>
      <c r="F43" s="31"/>
      <c r="G43" s="31"/>
      <c r="H43" s="31"/>
      <c r="I43" s="84"/>
    </row>
    <row r="44" s="1" customFormat="1" ht="21" customHeight="1"/>
  </sheetData>
  <sheetProtection/>
  <mergeCells count="2">
    <mergeCell ref="A1:E1"/>
    <mergeCell ref="A3:E3"/>
  </mergeCells>
  <printOptions gridLines="1" horizontalCentered="1" verticalCentered="1"/>
  <pageMargins left="3" right="2" top="1" bottom="1" header="0.5" footer="0"/>
  <pageSetup blackAndWhite="1" orientation="landscape"/>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O43"/>
  <sheetViews>
    <sheetView showGridLines="0" showZeros="0" workbookViewId="0" topLeftCell="A1">
      <selection activeCell="K10" sqref="K10"/>
    </sheetView>
  </sheetViews>
  <sheetFormatPr defaultColWidth="9.125" defaultRowHeight="14.25"/>
  <cols>
    <col min="1" max="1" width="26.00390625" style="1" customWidth="1"/>
    <col min="2" max="2" width="9.125" style="1" hidden="1" customWidth="1"/>
    <col min="3" max="5" width="16.75390625" style="1" customWidth="1"/>
    <col min="6" max="10" width="9.125" style="1" hidden="1" customWidth="1"/>
    <col min="11" max="251" width="9.125" style="0" customWidth="1"/>
  </cols>
  <sheetData>
    <row r="1" spans="1:15" s="1" customFormat="1" ht="33.75" customHeight="1">
      <c r="A1" s="108" t="s">
        <v>2340</v>
      </c>
      <c r="B1" s="108"/>
      <c r="C1" s="108"/>
      <c r="D1" s="108"/>
      <c r="E1" s="108"/>
      <c r="F1" s="2"/>
      <c r="G1" s="2"/>
      <c r="H1" s="2"/>
      <c r="I1" s="2"/>
      <c r="J1" s="2"/>
      <c r="K1" s="2"/>
      <c r="L1" s="2"/>
      <c r="M1" s="2"/>
      <c r="N1" s="2"/>
      <c r="O1" s="2"/>
    </row>
    <row r="2" spans="1:8" s="1" customFormat="1" ht="16.5" customHeight="1">
      <c r="A2" s="101"/>
      <c r="B2" s="101"/>
      <c r="C2" s="101"/>
      <c r="D2" s="101"/>
      <c r="E2" s="3" t="s">
        <v>65</v>
      </c>
      <c r="F2" s="109"/>
      <c r="G2" s="109"/>
      <c r="H2" s="109"/>
    </row>
    <row r="3" spans="1:8" s="1" customFormat="1" ht="16.5" customHeight="1">
      <c r="A3" s="3"/>
      <c r="B3" s="3"/>
      <c r="C3" s="3"/>
      <c r="D3" s="3"/>
      <c r="E3" s="3"/>
      <c r="F3" s="109"/>
      <c r="G3" s="109"/>
      <c r="H3" s="109"/>
    </row>
    <row r="4" spans="1:9" s="1" customFormat="1" ht="16.5" customHeight="1">
      <c r="A4" s="4" t="s">
        <v>94</v>
      </c>
      <c r="B4" s="4" t="s">
        <v>2328</v>
      </c>
      <c r="C4" s="4" t="s">
        <v>95</v>
      </c>
      <c r="D4" s="4" t="s">
        <v>96</v>
      </c>
      <c r="E4" s="4" t="s">
        <v>97</v>
      </c>
      <c r="F4" s="110"/>
      <c r="G4" s="110"/>
      <c r="H4" s="110"/>
      <c r="I4" s="84"/>
    </row>
    <row r="5" spans="1:9" s="1" customFormat="1" ht="16.5" customHeight="1">
      <c r="A5" s="11" t="s">
        <v>2330</v>
      </c>
      <c r="B5" s="96"/>
      <c r="C5" s="6">
        <v>0</v>
      </c>
      <c r="D5" s="6">
        <v>0</v>
      </c>
      <c r="E5" s="6">
        <v>0</v>
      </c>
      <c r="F5" s="31"/>
      <c r="G5" s="31"/>
      <c r="H5" s="31"/>
      <c r="I5" s="84"/>
    </row>
    <row r="6" spans="1:9" s="1" customFormat="1" ht="16.5" customHeight="1">
      <c r="A6" s="11" t="s">
        <v>2332</v>
      </c>
      <c r="B6" s="96"/>
      <c r="C6" s="6">
        <v>0</v>
      </c>
      <c r="D6" s="6">
        <v>0</v>
      </c>
      <c r="E6" s="6">
        <v>0</v>
      </c>
      <c r="F6" s="31"/>
      <c r="G6" s="31"/>
      <c r="H6" s="31"/>
      <c r="I6" s="84"/>
    </row>
    <row r="7" spans="1:9" s="1" customFormat="1" ht="16.5" customHeight="1">
      <c r="A7" s="11" t="s">
        <v>2334</v>
      </c>
      <c r="B7" s="96"/>
      <c r="C7" s="6">
        <v>0</v>
      </c>
      <c r="D7" s="6">
        <v>0</v>
      </c>
      <c r="E7" s="6">
        <v>0</v>
      </c>
      <c r="F7" s="31"/>
      <c r="G7" s="31"/>
      <c r="H7" s="31"/>
      <c r="I7" s="84"/>
    </row>
    <row r="8" spans="1:9" s="1" customFormat="1" ht="16.5" customHeight="1">
      <c r="A8" s="11" t="s">
        <v>2336</v>
      </c>
      <c r="B8" s="96"/>
      <c r="C8" s="6">
        <v>0</v>
      </c>
      <c r="D8" s="6">
        <v>0</v>
      </c>
      <c r="E8" s="6">
        <v>0</v>
      </c>
      <c r="F8" s="31"/>
      <c r="G8" s="31"/>
      <c r="H8" s="31"/>
      <c r="I8" s="84"/>
    </row>
    <row r="9" spans="1:9" s="1" customFormat="1" ht="16.5" customHeight="1">
      <c r="A9" s="11" t="s">
        <v>2338</v>
      </c>
      <c r="B9" s="96"/>
      <c r="C9" s="6">
        <v>0</v>
      </c>
      <c r="D9" s="6">
        <v>0</v>
      </c>
      <c r="E9" s="6">
        <v>0</v>
      </c>
      <c r="F9" s="31"/>
      <c r="G9" s="31"/>
      <c r="H9" s="31"/>
      <c r="I9" s="84"/>
    </row>
    <row r="10" spans="1:9" s="1" customFormat="1" ht="16.5" customHeight="1">
      <c r="A10" s="4" t="s">
        <v>146</v>
      </c>
      <c r="B10" s="96"/>
      <c r="C10" s="6">
        <v>0</v>
      </c>
      <c r="D10" s="6">
        <v>0</v>
      </c>
      <c r="E10" s="6">
        <v>0</v>
      </c>
      <c r="F10" s="31"/>
      <c r="G10" s="31"/>
      <c r="H10" s="31"/>
      <c r="I10" s="84"/>
    </row>
    <row r="11" spans="1:9" s="1" customFormat="1" ht="16.5" customHeight="1">
      <c r="A11" s="11" t="s">
        <v>151</v>
      </c>
      <c r="B11" s="111"/>
      <c r="C11" s="42"/>
      <c r="D11" s="42"/>
      <c r="E11" s="6">
        <v>0</v>
      </c>
      <c r="F11" s="31"/>
      <c r="G11" s="31"/>
      <c r="H11" s="31"/>
      <c r="I11" s="84"/>
    </row>
    <row r="12" spans="1:9" s="1" customFormat="1" ht="16.5" customHeight="1">
      <c r="A12" s="11"/>
      <c r="B12" s="111"/>
      <c r="C12" s="42"/>
      <c r="D12" s="42"/>
      <c r="E12" s="42"/>
      <c r="F12" s="31"/>
      <c r="G12" s="31"/>
      <c r="H12" s="31"/>
      <c r="I12" s="84"/>
    </row>
    <row r="13" spans="1:9" s="1" customFormat="1" ht="16.5" customHeight="1">
      <c r="A13" s="11" t="s">
        <v>172</v>
      </c>
      <c r="B13" s="111"/>
      <c r="C13" s="42"/>
      <c r="D13" s="42"/>
      <c r="E13" s="6">
        <v>0</v>
      </c>
      <c r="F13" s="31"/>
      <c r="G13" s="31"/>
      <c r="H13" s="31"/>
      <c r="I13" s="84"/>
    </row>
    <row r="14" spans="1:9" s="1" customFormat="1" ht="16.5" customHeight="1">
      <c r="A14" s="11" t="s">
        <v>158</v>
      </c>
      <c r="B14" s="111"/>
      <c r="C14" s="42"/>
      <c r="D14" s="42"/>
      <c r="E14" s="6">
        <v>0</v>
      </c>
      <c r="F14" s="31"/>
      <c r="G14" s="31"/>
      <c r="H14" s="31"/>
      <c r="I14" s="84"/>
    </row>
    <row r="15" spans="1:9" s="1" customFormat="1" ht="16.5" customHeight="1">
      <c r="A15" s="11" t="s">
        <v>174</v>
      </c>
      <c r="B15" s="111"/>
      <c r="C15" s="42"/>
      <c r="D15" s="42"/>
      <c r="E15" s="6">
        <v>0</v>
      </c>
      <c r="F15" s="31"/>
      <c r="G15" s="31"/>
      <c r="H15" s="31"/>
      <c r="I15" s="84"/>
    </row>
    <row r="16" spans="1:9" s="1" customFormat="1" ht="16.5" customHeight="1">
      <c r="A16" s="11"/>
      <c r="B16" s="111"/>
      <c r="C16" s="42"/>
      <c r="D16" s="42"/>
      <c r="E16" s="42"/>
      <c r="F16" s="31"/>
      <c r="G16" s="31"/>
      <c r="H16" s="31"/>
      <c r="I16" s="84"/>
    </row>
    <row r="17" spans="1:9" s="1" customFormat="1" ht="16.5" customHeight="1">
      <c r="A17" s="11"/>
      <c r="B17" s="111"/>
      <c r="C17" s="42"/>
      <c r="D17" s="42"/>
      <c r="E17" s="42"/>
      <c r="F17" s="31"/>
      <c r="G17" s="31"/>
      <c r="H17" s="31"/>
      <c r="I17" s="84"/>
    </row>
    <row r="18" spans="1:9" s="1" customFormat="1" ht="16.5" customHeight="1">
      <c r="A18" s="11"/>
      <c r="B18" s="111"/>
      <c r="C18" s="42"/>
      <c r="D18" s="42"/>
      <c r="E18" s="42"/>
      <c r="F18" s="31"/>
      <c r="G18" s="31"/>
      <c r="H18" s="31"/>
      <c r="I18" s="84"/>
    </row>
    <row r="19" spans="1:9" s="1" customFormat="1" ht="16.5" customHeight="1">
      <c r="A19" s="11"/>
      <c r="B19" s="111"/>
      <c r="C19" s="42"/>
      <c r="D19" s="42"/>
      <c r="E19" s="42"/>
      <c r="F19" s="31"/>
      <c r="G19" s="31"/>
      <c r="H19" s="31"/>
      <c r="I19" s="84"/>
    </row>
    <row r="20" spans="1:9" s="1" customFormat="1" ht="16.5" customHeight="1">
      <c r="A20" s="11"/>
      <c r="B20" s="111"/>
      <c r="C20" s="42"/>
      <c r="D20" s="42"/>
      <c r="E20" s="42" t="s">
        <v>2320</v>
      </c>
      <c r="F20" s="31"/>
      <c r="G20" s="31"/>
      <c r="H20" s="31"/>
      <c r="I20" s="84"/>
    </row>
    <row r="21" spans="1:9" s="1" customFormat="1" ht="16.5" customHeight="1">
      <c r="A21" s="11"/>
      <c r="B21" s="111"/>
      <c r="C21" s="42"/>
      <c r="D21" s="42"/>
      <c r="E21" s="42"/>
      <c r="F21" s="31"/>
      <c r="G21" s="31"/>
      <c r="H21" s="31"/>
      <c r="I21" s="84"/>
    </row>
    <row r="22" spans="1:9" s="1" customFormat="1" ht="16.5" customHeight="1">
      <c r="A22" s="11"/>
      <c r="B22" s="111"/>
      <c r="C22" s="42"/>
      <c r="D22" s="42"/>
      <c r="E22" s="42"/>
      <c r="F22" s="31"/>
      <c r="G22" s="31"/>
      <c r="H22" s="31"/>
      <c r="I22" s="84"/>
    </row>
    <row r="23" spans="1:9" s="1" customFormat="1" ht="16.5" customHeight="1">
      <c r="A23" s="11"/>
      <c r="B23" s="111"/>
      <c r="C23" s="42"/>
      <c r="D23" s="42"/>
      <c r="E23" s="42"/>
      <c r="F23" s="31"/>
      <c r="G23" s="31"/>
      <c r="H23" s="31"/>
      <c r="I23" s="84"/>
    </row>
    <row r="24" spans="1:9" s="1" customFormat="1" ht="16.5" customHeight="1">
      <c r="A24" s="11"/>
      <c r="B24" s="111"/>
      <c r="C24" s="42"/>
      <c r="D24" s="42"/>
      <c r="E24" s="42"/>
      <c r="F24" s="31"/>
      <c r="G24" s="31"/>
      <c r="H24" s="31"/>
      <c r="I24" s="84"/>
    </row>
    <row r="25" spans="1:9" s="1" customFormat="1" ht="16.5" customHeight="1">
      <c r="A25" s="11"/>
      <c r="B25" s="111"/>
      <c r="C25" s="42"/>
      <c r="D25" s="42"/>
      <c r="E25" s="42"/>
      <c r="F25" s="31"/>
      <c r="G25" s="31"/>
      <c r="H25" s="31"/>
      <c r="I25" s="84"/>
    </row>
    <row r="26" spans="1:9" s="1" customFormat="1" ht="16.5" customHeight="1">
      <c r="A26" s="11"/>
      <c r="B26" s="111"/>
      <c r="C26" s="42"/>
      <c r="D26" s="42"/>
      <c r="E26" s="42"/>
      <c r="F26" s="31"/>
      <c r="G26" s="31"/>
      <c r="H26" s="31"/>
      <c r="I26" s="84"/>
    </row>
    <row r="27" spans="1:9" s="1" customFormat="1" ht="16.5" customHeight="1">
      <c r="A27" s="11"/>
      <c r="B27" s="111"/>
      <c r="C27" s="42"/>
      <c r="D27" s="42"/>
      <c r="E27" s="42"/>
      <c r="F27" s="31"/>
      <c r="G27" s="31"/>
      <c r="H27" s="31"/>
      <c r="I27" s="84"/>
    </row>
    <row r="28" spans="1:9" s="1" customFormat="1" ht="17.25" customHeight="1">
      <c r="A28" s="11"/>
      <c r="B28" s="111"/>
      <c r="C28" s="42"/>
      <c r="D28" s="42"/>
      <c r="E28" s="42"/>
      <c r="F28" s="31"/>
      <c r="G28" s="31"/>
      <c r="H28" s="31"/>
      <c r="I28" s="84"/>
    </row>
    <row r="29" spans="1:9" s="1" customFormat="1" ht="17.25" customHeight="1">
      <c r="A29" s="11"/>
      <c r="B29" s="111"/>
      <c r="C29" s="42"/>
      <c r="D29" s="42"/>
      <c r="E29" s="42"/>
      <c r="F29" s="31"/>
      <c r="G29" s="31"/>
      <c r="H29" s="31"/>
      <c r="I29" s="84"/>
    </row>
    <row r="30" spans="1:9" s="1" customFormat="1" ht="17.25" customHeight="1">
      <c r="A30" s="11"/>
      <c r="B30" s="111"/>
      <c r="C30" s="42"/>
      <c r="D30" s="42"/>
      <c r="E30" s="42"/>
      <c r="F30" s="31"/>
      <c r="G30" s="31"/>
      <c r="H30" s="31"/>
      <c r="I30" s="84"/>
    </row>
    <row r="31" spans="1:9" s="1" customFormat="1" ht="17.25" customHeight="1">
      <c r="A31" s="11"/>
      <c r="B31" s="111"/>
      <c r="C31" s="42"/>
      <c r="D31" s="42"/>
      <c r="E31" s="42"/>
      <c r="F31" s="31"/>
      <c r="G31" s="31"/>
      <c r="H31" s="31"/>
      <c r="I31" s="84"/>
    </row>
    <row r="32" spans="1:9" s="1" customFormat="1" ht="17.25" customHeight="1">
      <c r="A32" s="11"/>
      <c r="B32" s="111"/>
      <c r="C32" s="42"/>
      <c r="D32" s="42"/>
      <c r="E32" s="42"/>
      <c r="F32" s="31"/>
      <c r="G32" s="31"/>
      <c r="H32" s="31"/>
      <c r="I32" s="84"/>
    </row>
    <row r="33" spans="1:9" s="1" customFormat="1" ht="17.25" customHeight="1">
      <c r="A33" s="11"/>
      <c r="B33" s="111"/>
      <c r="C33" s="42"/>
      <c r="D33" s="42"/>
      <c r="E33" s="42"/>
      <c r="F33" s="31"/>
      <c r="G33" s="31"/>
      <c r="H33" s="31"/>
      <c r="I33" s="84"/>
    </row>
    <row r="34" spans="1:9" s="1" customFormat="1" ht="17.25" customHeight="1">
      <c r="A34" s="11"/>
      <c r="B34" s="111"/>
      <c r="C34" s="42"/>
      <c r="D34" s="42"/>
      <c r="E34" s="42"/>
      <c r="F34" s="31"/>
      <c r="G34" s="31"/>
      <c r="H34" s="31"/>
      <c r="I34" s="84"/>
    </row>
    <row r="35" spans="1:9" s="1" customFormat="1" ht="17.25" customHeight="1">
      <c r="A35" s="11"/>
      <c r="B35" s="111"/>
      <c r="C35" s="42"/>
      <c r="D35" s="42"/>
      <c r="E35" s="42"/>
      <c r="F35" s="31"/>
      <c r="G35" s="31"/>
      <c r="H35" s="31"/>
      <c r="I35" s="84"/>
    </row>
    <row r="36" spans="1:9" s="1" customFormat="1" ht="17.25" customHeight="1">
      <c r="A36" s="11"/>
      <c r="B36" s="111"/>
      <c r="C36" s="42"/>
      <c r="D36" s="42"/>
      <c r="E36" s="42"/>
      <c r="F36" s="31"/>
      <c r="G36" s="31"/>
      <c r="H36" s="31"/>
      <c r="I36" s="84"/>
    </row>
    <row r="37" spans="1:9" s="1" customFormat="1" ht="17.25" customHeight="1">
      <c r="A37" s="11"/>
      <c r="B37" s="111"/>
      <c r="C37" s="42"/>
      <c r="D37" s="42"/>
      <c r="E37" s="42"/>
      <c r="F37" s="31"/>
      <c r="G37" s="31"/>
      <c r="H37" s="31"/>
      <c r="I37" s="84"/>
    </row>
    <row r="38" spans="1:9" s="1" customFormat="1" ht="17.25" customHeight="1">
      <c r="A38" s="11"/>
      <c r="B38" s="111"/>
      <c r="C38" s="42"/>
      <c r="D38" s="42"/>
      <c r="E38" s="42"/>
      <c r="F38" s="31"/>
      <c r="G38" s="31"/>
      <c r="H38" s="31"/>
      <c r="I38" s="84"/>
    </row>
    <row r="39" spans="1:9" s="1" customFormat="1" ht="17.25" customHeight="1">
      <c r="A39" s="11"/>
      <c r="B39" s="111"/>
      <c r="C39" s="42"/>
      <c r="D39" s="42"/>
      <c r="E39" s="42"/>
      <c r="F39" s="31"/>
      <c r="G39" s="31"/>
      <c r="H39" s="31"/>
      <c r="I39" s="84"/>
    </row>
    <row r="40" spans="1:9" s="1" customFormat="1" ht="17.25" customHeight="1">
      <c r="A40" s="11"/>
      <c r="B40" s="111"/>
      <c r="C40" s="42"/>
      <c r="D40" s="42"/>
      <c r="E40" s="42"/>
      <c r="F40" s="31"/>
      <c r="G40" s="31"/>
      <c r="H40" s="31"/>
      <c r="I40" s="84"/>
    </row>
    <row r="41" spans="1:9" s="1" customFormat="1" ht="16.5" customHeight="1">
      <c r="A41" s="11"/>
      <c r="B41" s="111"/>
      <c r="C41" s="42"/>
      <c r="D41" s="42"/>
      <c r="E41" s="42"/>
      <c r="F41" s="31"/>
      <c r="G41" s="31"/>
      <c r="H41" s="31"/>
      <c r="I41" s="84"/>
    </row>
    <row r="42" spans="1:9" s="1" customFormat="1" ht="16.5" customHeight="1">
      <c r="A42" s="11"/>
      <c r="B42" s="111"/>
      <c r="C42" s="42"/>
      <c r="D42" s="42"/>
      <c r="E42" s="42"/>
      <c r="F42" s="31"/>
      <c r="G42" s="31"/>
      <c r="H42" s="31"/>
      <c r="I42" s="84"/>
    </row>
    <row r="43" spans="1:9" s="1" customFormat="1" ht="16.5" customHeight="1">
      <c r="A43" s="4" t="s">
        <v>178</v>
      </c>
      <c r="B43" s="111"/>
      <c r="C43" s="42"/>
      <c r="D43" s="42"/>
      <c r="E43" s="6">
        <v>0</v>
      </c>
      <c r="F43" s="31"/>
      <c r="G43" s="31"/>
      <c r="H43" s="31"/>
      <c r="I43" s="84"/>
    </row>
    <row r="44" s="1" customFormat="1" ht="21" customHeight="1"/>
  </sheetData>
  <sheetProtection/>
  <mergeCells count="3">
    <mergeCell ref="A1:E1"/>
    <mergeCell ref="F1:O1"/>
    <mergeCell ref="A3:E3"/>
  </mergeCells>
  <printOptions gridLines="1" horizontalCentered="1" verticalCentered="1"/>
  <pageMargins left="3" right="2" top="1" bottom="1" header="0.5" footer="0"/>
  <pageSetup blackAndWhite="1" orientation="landscape"/>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2341</v>
      </c>
      <c r="B1" s="2"/>
      <c r="C1" s="2"/>
      <c r="D1" s="2"/>
    </row>
    <row r="2" spans="1:4" s="1" customFormat="1" ht="15.75" customHeight="1">
      <c r="A2" s="3" t="s">
        <v>67</v>
      </c>
      <c r="B2" s="3"/>
      <c r="C2" s="3"/>
      <c r="D2" s="3"/>
    </row>
    <row r="3" spans="1:4" s="1" customFormat="1" ht="15.75" customHeight="1">
      <c r="A3" s="3" t="s">
        <v>93</v>
      </c>
      <c r="B3" s="3"/>
      <c r="C3" s="3"/>
      <c r="D3" s="3"/>
    </row>
    <row r="4" spans="1:4" s="1" customFormat="1" ht="16.5" customHeight="1">
      <c r="A4" s="4" t="s">
        <v>94</v>
      </c>
      <c r="B4" s="4" t="s">
        <v>97</v>
      </c>
      <c r="C4" s="4" t="s">
        <v>94</v>
      </c>
      <c r="D4" s="4" t="s">
        <v>97</v>
      </c>
    </row>
    <row r="5" spans="1:4" s="1" customFormat="1" ht="16.5" customHeight="1">
      <c r="A5" s="11" t="s">
        <v>2329</v>
      </c>
      <c r="B5" s="6">
        <v>0</v>
      </c>
      <c r="C5" s="11" t="s">
        <v>2330</v>
      </c>
      <c r="D5" s="6">
        <v>0</v>
      </c>
    </row>
    <row r="6" spans="1:4" s="1" customFormat="1" ht="16.5" customHeight="1">
      <c r="A6" s="11" t="s">
        <v>2342</v>
      </c>
      <c r="B6" s="6">
        <v>0</v>
      </c>
      <c r="C6" s="11" t="s">
        <v>2343</v>
      </c>
      <c r="D6" s="6">
        <v>0</v>
      </c>
    </row>
    <row r="7" spans="1:4" s="1" customFormat="1" ht="16.5" customHeight="1">
      <c r="A7" s="11" t="s">
        <v>2344</v>
      </c>
      <c r="B7" s="6">
        <v>0</v>
      </c>
      <c r="C7" s="11" t="s">
        <v>2345</v>
      </c>
      <c r="D7" s="6">
        <v>0</v>
      </c>
    </row>
    <row r="8" spans="1:4" s="1" customFormat="1" ht="16.5" customHeight="1">
      <c r="A8" s="11" t="s">
        <v>2346</v>
      </c>
      <c r="B8" s="6">
        <v>0</v>
      </c>
      <c r="C8" s="11" t="s">
        <v>2347</v>
      </c>
      <c r="D8" s="6">
        <v>0</v>
      </c>
    </row>
    <row r="9" spans="1:4" s="1" customFormat="1" ht="16.5" customHeight="1">
      <c r="A9" s="11" t="s">
        <v>2348</v>
      </c>
      <c r="B9" s="6">
        <v>0</v>
      </c>
      <c r="C9" s="11" t="s">
        <v>2349</v>
      </c>
      <c r="D9" s="6">
        <v>0</v>
      </c>
    </row>
    <row r="10" spans="1:4" s="1" customFormat="1" ht="16.5" customHeight="1">
      <c r="A10" s="11" t="s">
        <v>2350</v>
      </c>
      <c r="B10" s="6">
        <v>0</v>
      </c>
      <c r="C10" s="11" t="s">
        <v>2351</v>
      </c>
      <c r="D10" s="6">
        <v>0</v>
      </c>
    </row>
    <row r="11" spans="1:4" s="1" customFormat="1" ht="16.5" customHeight="1">
      <c r="A11" s="11" t="s">
        <v>2352</v>
      </c>
      <c r="B11" s="6">
        <v>0</v>
      </c>
      <c r="C11" s="11" t="s">
        <v>2353</v>
      </c>
      <c r="D11" s="6">
        <v>0</v>
      </c>
    </row>
    <row r="12" spans="1:4" s="1" customFormat="1" ht="16.5" customHeight="1">
      <c r="A12" s="11" t="s">
        <v>2354</v>
      </c>
      <c r="B12" s="6">
        <v>0</v>
      </c>
      <c r="C12" s="11" t="s">
        <v>2355</v>
      </c>
      <c r="D12" s="6">
        <v>0</v>
      </c>
    </row>
    <row r="13" spans="1:4" s="1" customFormat="1" ht="16.5" customHeight="1">
      <c r="A13" s="11" t="s">
        <v>2356</v>
      </c>
      <c r="B13" s="6">
        <v>0</v>
      </c>
      <c r="C13" s="11" t="s">
        <v>2357</v>
      </c>
      <c r="D13" s="6">
        <v>0</v>
      </c>
    </row>
    <row r="14" spans="1:4" s="1" customFormat="1" ht="16.5" customHeight="1">
      <c r="A14" s="11" t="s">
        <v>2358</v>
      </c>
      <c r="B14" s="6">
        <v>0</v>
      </c>
      <c r="C14" s="11" t="s">
        <v>2359</v>
      </c>
      <c r="D14" s="6">
        <v>0</v>
      </c>
    </row>
    <row r="15" spans="1:4" s="1" customFormat="1" ht="16.5" customHeight="1">
      <c r="A15" s="11" t="s">
        <v>2360</v>
      </c>
      <c r="B15" s="6">
        <v>0</v>
      </c>
      <c r="C15" s="11" t="s">
        <v>2332</v>
      </c>
      <c r="D15" s="6">
        <v>0</v>
      </c>
    </row>
    <row r="16" spans="1:4" s="1" customFormat="1" ht="16.5" customHeight="1">
      <c r="A16" s="11" t="s">
        <v>2361</v>
      </c>
      <c r="B16" s="6">
        <v>0</v>
      </c>
      <c r="C16" s="11" t="s">
        <v>2362</v>
      </c>
      <c r="D16" s="6">
        <v>0</v>
      </c>
    </row>
    <row r="17" spans="1:4" s="1" customFormat="1" ht="16.5" customHeight="1">
      <c r="A17" s="11" t="s">
        <v>2363</v>
      </c>
      <c r="B17" s="6">
        <v>0</v>
      </c>
      <c r="C17" s="11" t="s">
        <v>2364</v>
      </c>
      <c r="D17" s="6">
        <v>0</v>
      </c>
    </row>
    <row r="18" spans="1:4" s="1" customFormat="1" ht="16.5" customHeight="1">
      <c r="A18" s="11" t="s">
        <v>2365</v>
      </c>
      <c r="B18" s="6">
        <v>0</v>
      </c>
      <c r="C18" s="11" t="s">
        <v>2366</v>
      </c>
      <c r="D18" s="6">
        <v>0</v>
      </c>
    </row>
    <row r="19" spans="1:4" s="1" customFormat="1" ht="16.5" customHeight="1">
      <c r="A19" s="11" t="s">
        <v>2367</v>
      </c>
      <c r="B19" s="6">
        <v>0</v>
      </c>
      <c r="C19" s="11" t="s">
        <v>2368</v>
      </c>
      <c r="D19" s="6">
        <v>0</v>
      </c>
    </row>
    <row r="20" spans="1:4" s="1" customFormat="1" ht="16.5" customHeight="1">
      <c r="A20" s="11" t="s">
        <v>2369</v>
      </c>
      <c r="B20" s="6">
        <v>0</v>
      </c>
      <c r="C20" s="11" t="s">
        <v>2370</v>
      </c>
      <c r="D20" s="6">
        <v>0</v>
      </c>
    </row>
    <row r="21" spans="1:4" s="1" customFormat="1" ht="16.5" customHeight="1">
      <c r="A21" s="11" t="s">
        <v>2371</v>
      </c>
      <c r="B21" s="6">
        <v>0</v>
      </c>
      <c r="C21" s="11" t="s">
        <v>2372</v>
      </c>
      <c r="D21" s="6">
        <v>0</v>
      </c>
    </row>
    <row r="22" spans="1:4" s="1" customFormat="1" ht="16.5" customHeight="1">
      <c r="A22" s="11" t="s">
        <v>2373</v>
      </c>
      <c r="B22" s="6">
        <v>0</v>
      </c>
      <c r="C22" s="11" t="s">
        <v>2374</v>
      </c>
      <c r="D22" s="6">
        <v>0</v>
      </c>
    </row>
    <row r="23" spans="1:4" s="1" customFormat="1" ht="16.5" customHeight="1">
      <c r="A23" s="11" t="s">
        <v>2375</v>
      </c>
      <c r="B23" s="6">
        <v>0</v>
      </c>
      <c r="C23" s="11" t="s">
        <v>2376</v>
      </c>
      <c r="D23" s="6">
        <v>0</v>
      </c>
    </row>
    <row r="24" spans="1:4" s="1" customFormat="1" ht="16.5" customHeight="1">
      <c r="A24" s="11" t="s">
        <v>2377</v>
      </c>
      <c r="B24" s="6">
        <v>0</v>
      </c>
      <c r="C24" s="11" t="s">
        <v>2378</v>
      </c>
      <c r="D24" s="6">
        <v>0</v>
      </c>
    </row>
    <row r="25" spans="1:4" s="1" customFormat="1" ht="16.5" customHeight="1">
      <c r="A25" s="11" t="s">
        <v>2379</v>
      </c>
      <c r="B25" s="6">
        <v>0</v>
      </c>
      <c r="C25" s="11" t="s">
        <v>2380</v>
      </c>
      <c r="D25" s="6">
        <v>0</v>
      </c>
    </row>
    <row r="26" spans="1:4" s="1" customFormat="1" ht="16.5" customHeight="1">
      <c r="A26" s="11" t="s">
        <v>2381</v>
      </c>
      <c r="B26" s="6">
        <v>0</v>
      </c>
      <c r="C26" s="11" t="s">
        <v>2336</v>
      </c>
      <c r="D26" s="6">
        <v>0</v>
      </c>
    </row>
    <row r="27" spans="1:4" s="1" customFormat="1" ht="16.5" customHeight="1">
      <c r="A27" s="11" t="s">
        <v>2382</v>
      </c>
      <c r="B27" s="6">
        <v>0</v>
      </c>
      <c r="C27" s="11" t="s">
        <v>2383</v>
      </c>
      <c r="D27" s="6">
        <v>0</v>
      </c>
    </row>
    <row r="28" spans="1:4" s="1" customFormat="1" ht="16.5" customHeight="1">
      <c r="A28" s="11" t="s">
        <v>2384</v>
      </c>
      <c r="B28" s="6">
        <v>0</v>
      </c>
      <c r="C28" s="11" t="s">
        <v>2385</v>
      </c>
      <c r="D28" s="6">
        <v>0</v>
      </c>
    </row>
    <row r="29" spans="1:4" s="1" customFormat="1" ht="16.5" customHeight="1">
      <c r="A29" s="11" t="s">
        <v>2386</v>
      </c>
      <c r="B29" s="6">
        <v>0</v>
      </c>
      <c r="C29" s="11" t="s">
        <v>2387</v>
      </c>
      <c r="D29" s="6">
        <v>0</v>
      </c>
    </row>
    <row r="30" spans="1:4" s="1" customFormat="1" ht="16.5" customHeight="1">
      <c r="A30" s="11" t="s">
        <v>2388</v>
      </c>
      <c r="B30" s="6">
        <v>0</v>
      </c>
      <c r="C30" s="11" t="s">
        <v>2389</v>
      </c>
      <c r="D30" s="6">
        <v>0</v>
      </c>
    </row>
    <row r="31" spans="1:4" s="1" customFormat="1" ht="16.5" customHeight="1">
      <c r="A31" s="11" t="s">
        <v>2390</v>
      </c>
      <c r="B31" s="6">
        <v>0</v>
      </c>
      <c r="C31" s="11" t="s">
        <v>2391</v>
      </c>
      <c r="D31" s="6">
        <v>0</v>
      </c>
    </row>
    <row r="32" spans="1:4" s="1" customFormat="1" ht="16.5" customHeight="1">
      <c r="A32" s="11" t="s">
        <v>2392</v>
      </c>
      <c r="B32" s="6">
        <v>0</v>
      </c>
      <c r="C32" s="11"/>
      <c r="D32" s="42"/>
    </row>
    <row r="33" spans="1:4" s="1" customFormat="1" ht="16.5" customHeight="1">
      <c r="A33" s="11" t="s">
        <v>2393</v>
      </c>
      <c r="B33" s="6">
        <v>0</v>
      </c>
      <c r="C33" s="11"/>
      <c r="D33" s="42"/>
    </row>
    <row r="34" spans="1:4" s="1" customFormat="1" ht="16.5" customHeight="1">
      <c r="A34" s="11" t="s">
        <v>2394</v>
      </c>
      <c r="B34" s="6">
        <v>0</v>
      </c>
      <c r="C34" s="11"/>
      <c r="D34" s="42"/>
    </row>
    <row r="35" spans="1:4" s="1" customFormat="1" ht="16.5" customHeight="1">
      <c r="A35" s="11" t="s">
        <v>2395</v>
      </c>
      <c r="B35" s="6">
        <v>0</v>
      </c>
      <c r="C35" s="11"/>
      <c r="D35" s="42"/>
    </row>
    <row r="36" spans="1:4" s="1" customFormat="1" ht="16.5" customHeight="1">
      <c r="A36" s="11" t="s">
        <v>2331</v>
      </c>
      <c r="B36" s="6">
        <v>0</v>
      </c>
      <c r="C36" s="11"/>
      <c r="D36" s="42"/>
    </row>
    <row r="37" spans="1:4" s="1" customFormat="1" ht="16.5" customHeight="1">
      <c r="A37" s="11" t="s">
        <v>2396</v>
      </c>
      <c r="B37" s="6">
        <v>0</v>
      </c>
      <c r="C37" s="11"/>
      <c r="D37" s="42"/>
    </row>
    <row r="38" spans="1:4" s="1" customFormat="1" ht="16.5" customHeight="1">
      <c r="A38" s="11" t="s">
        <v>2397</v>
      </c>
      <c r="B38" s="6">
        <v>0</v>
      </c>
      <c r="C38" s="11"/>
      <c r="D38" s="42"/>
    </row>
    <row r="39" spans="1:4" s="1" customFormat="1" ht="16.5" customHeight="1">
      <c r="A39" s="11" t="s">
        <v>2398</v>
      </c>
      <c r="B39" s="6">
        <v>0</v>
      </c>
      <c r="C39" s="11"/>
      <c r="D39" s="42"/>
    </row>
    <row r="40" spans="1:4" s="1" customFormat="1" ht="16.5" customHeight="1">
      <c r="A40" s="11" t="s">
        <v>2399</v>
      </c>
      <c r="B40" s="6">
        <v>0</v>
      </c>
      <c r="C40" s="11"/>
      <c r="D40" s="42"/>
    </row>
    <row r="41" spans="1:4" s="1" customFormat="1" ht="16.5" customHeight="1">
      <c r="A41" s="11" t="s">
        <v>2333</v>
      </c>
      <c r="B41" s="6">
        <v>0</v>
      </c>
      <c r="C41" s="11"/>
      <c r="D41" s="42"/>
    </row>
    <row r="42" spans="1:4" s="1" customFormat="1" ht="16.5" customHeight="1">
      <c r="A42" s="11" t="s">
        <v>2400</v>
      </c>
      <c r="B42" s="6">
        <v>0</v>
      </c>
      <c r="C42" s="11"/>
      <c r="D42" s="42"/>
    </row>
    <row r="43" spans="1:4" s="1" customFormat="1" ht="16.5" customHeight="1">
      <c r="A43" s="11" t="s">
        <v>2401</v>
      </c>
      <c r="B43" s="6">
        <v>0</v>
      </c>
      <c r="C43" s="11"/>
      <c r="D43" s="42"/>
    </row>
    <row r="44" spans="1:4" s="1" customFormat="1" ht="16.5" customHeight="1">
      <c r="A44" s="11" t="s">
        <v>2402</v>
      </c>
      <c r="B44" s="6">
        <v>0</v>
      </c>
      <c r="C44" s="11"/>
      <c r="D44" s="42"/>
    </row>
    <row r="45" spans="1:4" s="1" customFormat="1" ht="16.5" customHeight="1">
      <c r="A45" s="11" t="s">
        <v>2403</v>
      </c>
      <c r="B45" s="6">
        <v>0</v>
      </c>
      <c r="C45" s="11"/>
      <c r="D45" s="42"/>
    </row>
    <row r="46" spans="1:4" s="1" customFormat="1" ht="16.5" customHeight="1">
      <c r="A46" s="11" t="s">
        <v>2335</v>
      </c>
      <c r="B46" s="6">
        <v>0</v>
      </c>
      <c r="C46" s="11"/>
      <c r="D46" s="42"/>
    </row>
    <row r="47" spans="1:4" s="1" customFormat="1" ht="16.5" customHeight="1">
      <c r="A47" s="11" t="s">
        <v>2404</v>
      </c>
      <c r="B47" s="6">
        <v>0</v>
      </c>
      <c r="C47" s="11"/>
      <c r="D47" s="42"/>
    </row>
    <row r="48" spans="1:4" s="1" customFormat="1" ht="16.5" customHeight="1">
      <c r="A48" s="11" t="s">
        <v>2405</v>
      </c>
      <c r="B48" s="6">
        <v>0</v>
      </c>
      <c r="C48" s="11"/>
      <c r="D48" s="42"/>
    </row>
    <row r="49" spans="1:4" s="1" customFormat="1" ht="16.5" customHeight="1">
      <c r="A49" s="11" t="s">
        <v>2406</v>
      </c>
      <c r="B49" s="6">
        <v>0</v>
      </c>
      <c r="C49" s="11"/>
      <c r="D49" s="42"/>
    </row>
    <row r="50" spans="1:4" s="1" customFormat="1" ht="16.5" customHeight="1">
      <c r="A50" s="11" t="s">
        <v>2337</v>
      </c>
      <c r="B50" s="6">
        <v>0</v>
      </c>
      <c r="C50" s="11"/>
      <c r="D50" s="42"/>
    </row>
    <row r="51" spans="1:4" s="1" customFormat="1" ht="16.5" customHeight="1">
      <c r="A51" s="11"/>
      <c r="B51" s="42"/>
      <c r="C51" s="11"/>
      <c r="D51" s="42"/>
    </row>
    <row r="52" spans="1:4" s="1" customFormat="1" ht="409.5" customHeight="1" hidden="1">
      <c r="A52" s="11"/>
      <c r="B52" s="42"/>
      <c r="C52" s="11"/>
      <c r="D52" s="42"/>
    </row>
    <row r="53" spans="1:4" s="1" customFormat="1" ht="409.5" customHeight="1" hidden="1">
      <c r="A53" s="11"/>
      <c r="B53" s="42"/>
      <c r="C53" s="11"/>
      <c r="D53" s="42"/>
    </row>
    <row r="54" spans="1:4" s="1" customFormat="1" ht="409.5" customHeight="1" hidden="1">
      <c r="A54" s="11"/>
      <c r="B54" s="42"/>
      <c r="C54" s="11"/>
      <c r="D54" s="42"/>
    </row>
    <row r="55" spans="1:4" s="1" customFormat="1" ht="409.5" customHeight="1" hidden="1">
      <c r="A55" s="11"/>
      <c r="B55" s="42"/>
      <c r="C55" s="11"/>
      <c r="D55" s="42"/>
    </row>
    <row r="56" spans="1:4" s="1" customFormat="1" ht="409.5" customHeight="1" hidden="1">
      <c r="A56" s="11"/>
      <c r="B56" s="42"/>
      <c r="C56" s="11"/>
      <c r="D56" s="42"/>
    </row>
    <row r="57" spans="1:4" s="1" customFormat="1" ht="409.5" customHeight="1" hidden="1">
      <c r="A57" s="11"/>
      <c r="B57" s="42"/>
      <c r="C57" s="11"/>
      <c r="D57" s="42"/>
    </row>
    <row r="58" spans="1:4" s="1" customFormat="1" ht="409.5" customHeight="1" hidden="1">
      <c r="A58" s="11"/>
      <c r="B58" s="42"/>
      <c r="C58" s="11"/>
      <c r="D58" s="42"/>
    </row>
    <row r="59" spans="1:4" s="1" customFormat="1" ht="409.5" customHeight="1" hidden="1">
      <c r="A59" s="11"/>
      <c r="B59" s="42"/>
      <c r="C59" s="11"/>
      <c r="D59" s="42"/>
    </row>
    <row r="60" spans="1:4" s="1" customFormat="1" ht="409.5" customHeight="1" hidden="1">
      <c r="A60" s="11"/>
      <c r="B60" s="42"/>
      <c r="C60" s="11"/>
      <c r="D60" s="42"/>
    </row>
    <row r="61" spans="1:4" s="1" customFormat="1" ht="409.5" customHeight="1" hidden="1">
      <c r="A61" s="11"/>
      <c r="B61" s="42"/>
      <c r="C61" s="11"/>
      <c r="D61" s="42"/>
    </row>
    <row r="62" spans="1:4" s="1" customFormat="1" ht="409.5" customHeight="1" hidden="1">
      <c r="A62" s="11"/>
      <c r="B62" s="42"/>
      <c r="C62" s="11"/>
      <c r="D62" s="42"/>
    </row>
    <row r="63" spans="1:4" s="1" customFormat="1" ht="409.5" customHeight="1" hidden="1">
      <c r="A63" s="11"/>
      <c r="B63" s="42"/>
      <c r="C63" s="11"/>
      <c r="D63" s="42"/>
    </row>
    <row r="64" spans="1:4" s="1" customFormat="1" ht="409.5" customHeight="1" hidden="1">
      <c r="A64" s="11"/>
      <c r="B64" s="42"/>
      <c r="C64" s="11"/>
      <c r="D64" s="42"/>
    </row>
    <row r="65" spans="1:4" s="1" customFormat="1" ht="409.5" customHeight="1" hidden="1">
      <c r="A65" s="11"/>
      <c r="B65" s="42"/>
      <c r="C65" s="11"/>
      <c r="D65" s="42"/>
    </row>
    <row r="66" spans="1:4" s="1" customFormat="1" ht="409.5" customHeight="1" hidden="1">
      <c r="A66" s="11"/>
      <c r="B66" s="42"/>
      <c r="C66" s="11"/>
      <c r="D66" s="42"/>
    </row>
    <row r="67" spans="1:4" s="1" customFormat="1" ht="409.5" customHeight="1" hidden="1">
      <c r="A67" s="11"/>
      <c r="B67" s="42"/>
      <c r="C67" s="11"/>
      <c r="D67" s="42"/>
    </row>
    <row r="68" spans="1:4" s="1" customFormat="1" ht="409.5" customHeight="1" hidden="1">
      <c r="A68" s="11"/>
      <c r="B68" s="42"/>
      <c r="C68" s="11"/>
      <c r="D68" s="42"/>
    </row>
    <row r="69" spans="1:4" s="1" customFormat="1" ht="409.5" customHeight="1" hidden="1">
      <c r="A69" s="11"/>
      <c r="B69" s="42"/>
      <c r="C69" s="11"/>
      <c r="D69" s="42"/>
    </row>
    <row r="70" spans="1:4" s="1" customFormat="1" ht="409.5" customHeight="1" hidden="1">
      <c r="A70" s="11"/>
      <c r="B70" s="42"/>
      <c r="C70" s="11"/>
      <c r="D70" s="42"/>
    </row>
    <row r="71" spans="1:4" s="1" customFormat="1" ht="409.5" customHeight="1" hidden="1">
      <c r="A71" s="11"/>
      <c r="B71" s="42"/>
      <c r="C71" s="11"/>
      <c r="D71" s="42"/>
    </row>
    <row r="72" spans="1:4" s="1" customFormat="1" ht="409.5" customHeight="1" hidden="1">
      <c r="A72" s="11"/>
      <c r="B72" s="42"/>
      <c r="C72" s="11"/>
      <c r="D72" s="42"/>
    </row>
    <row r="73" spans="1:4" s="1" customFormat="1" ht="409.5" customHeight="1" hidden="1">
      <c r="A73" s="11"/>
      <c r="B73" s="42"/>
      <c r="C73" s="11"/>
      <c r="D73" s="42"/>
    </row>
    <row r="74" spans="1:4" s="1" customFormat="1" ht="17.25" customHeight="1">
      <c r="A74" s="11"/>
      <c r="B74" s="42"/>
      <c r="C74" s="11"/>
      <c r="D74" s="42"/>
    </row>
    <row r="75" spans="1:4" s="1" customFormat="1" ht="17.25" customHeight="1">
      <c r="A75" s="11"/>
      <c r="B75" s="42"/>
      <c r="C75" s="11"/>
      <c r="D75" s="42"/>
    </row>
    <row r="76" spans="1:4" s="1" customFormat="1" ht="16.5" customHeight="1">
      <c r="A76" s="11"/>
      <c r="B76" s="42"/>
      <c r="C76" s="11"/>
      <c r="D76" s="42"/>
    </row>
    <row r="77" spans="1:4" s="1" customFormat="1" ht="16.5" customHeight="1">
      <c r="A77" s="11"/>
      <c r="B77" s="42"/>
      <c r="C77" s="11"/>
      <c r="D77" s="42"/>
    </row>
    <row r="78" spans="1:4" s="1" customFormat="1" ht="16.5" customHeight="1">
      <c r="A78" s="11"/>
      <c r="B78" s="42"/>
      <c r="C78" s="11"/>
      <c r="D78" s="42"/>
    </row>
    <row r="79" spans="1:4" s="1" customFormat="1" ht="16.5" customHeight="1">
      <c r="A79" s="11"/>
      <c r="B79" s="42"/>
      <c r="C79" s="11"/>
      <c r="D79" s="42"/>
    </row>
    <row r="80" spans="1:4" s="1" customFormat="1" ht="16.5" customHeight="1">
      <c r="A80" s="11"/>
      <c r="B80" s="42"/>
      <c r="C80" s="11"/>
      <c r="D80" s="42"/>
    </row>
    <row r="81" spans="1:4" s="1" customFormat="1" ht="16.5" customHeight="1">
      <c r="A81" s="11"/>
      <c r="B81" s="42"/>
      <c r="C81" s="11"/>
      <c r="D81" s="42"/>
    </row>
    <row r="82" spans="1:4" s="1" customFormat="1" ht="16.5" customHeight="1">
      <c r="A82" s="11"/>
      <c r="B82" s="42"/>
      <c r="C82" s="11"/>
      <c r="D82" s="42"/>
    </row>
    <row r="83" spans="1:4" s="1" customFormat="1" ht="16.5" customHeight="1">
      <c r="A83" s="11"/>
      <c r="B83" s="42"/>
      <c r="C83" s="11"/>
      <c r="D83" s="42"/>
    </row>
    <row r="84" spans="1:4" s="1" customFormat="1" ht="17.25" customHeight="1">
      <c r="A84" s="11"/>
      <c r="B84" s="42"/>
      <c r="C84" s="11"/>
      <c r="D84" s="42"/>
    </row>
    <row r="85" spans="1:4" s="1" customFormat="1" ht="17.25" customHeight="1">
      <c r="A85" s="11"/>
      <c r="B85" s="42"/>
      <c r="C85" s="11"/>
      <c r="D85" s="42"/>
    </row>
    <row r="86" spans="1:4" s="1" customFormat="1" ht="17.25" customHeight="1">
      <c r="A86" s="11"/>
      <c r="B86" s="42"/>
      <c r="C86" s="11"/>
      <c r="D86" s="42"/>
    </row>
    <row r="87" spans="1:4" s="1" customFormat="1" ht="17.25" customHeight="1">
      <c r="A87" s="11"/>
      <c r="B87" s="42"/>
      <c r="C87" s="11"/>
      <c r="D87" s="42"/>
    </row>
    <row r="88" spans="1:4" s="1" customFormat="1" ht="17.25" customHeight="1">
      <c r="A88" s="11"/>
      <c r="B88" s="42"/>
      <c r="C88" s="11"/>
      <c r="D88" s="42"/>
    </row>
    <row r="89" spans="1:4" s="1" customFormat="1" ht="17.25" customHeight="1">
      <c r="A89" s="11"/>
      <c r="B89" s="42"/>
      <c r="C89" s="11"/>
      <c r="D89" s="42"/>
    </row>
    <row r="90" spans="1:4" s="1" customFormat="1" ht="17.25" customHeight="1">
      <c r="A90" s="11"/>
      <c r="B90" s="42"/>
      <c r="C90" s="11"/>
      <c r="D90" s="42"/>
    </row>
    <row r="91" spans="1:4" s="1" customFormat="1" ht="17.25" customHeight="1">
      <c r="A91" s="11"/>
      <c r="B91" s="42"/>
      <c r="C91" s="11"/>
      <c r="D91" s="42"/>
    </row>
    <row r="92" spans="1:4" s="1" customFormat="1" ht="17.25" customHeight="1">
      <c r="A92" s="11"/>
      <c r="B92" s="42"/>
      <c r="C92" s="11"/>
      <c r="D92" s="42"/>
    </row>
    <row r="93" spans="1:4" s="1" customFormat="1" ht="17.25" customHeight="1">
      <c r="A93" s="11"/>
      <c r="B93" s="42"/>
      <c r="C93" s="11"/>
      <c r="D93" s="42"/>
    </row>
    <row r="94" spans="1:4" s="1" customFormat="1" ht="17.25" customHeight="1">
      <c r="A94" s="11"/>
      <c r="B94" s="42"/>
      <c r="C94" s="11"/>
      <c r="D94" s="42"/>
    </row>
    <row r="95" spans="1:4" s="1" customFormat="1" ht="17.25" customHeight="1">
      <c r="A95" s="11"/>
      <c r="B95" s="42"/>
      <c r="C95" s="11"/>
      <c r="D95" s="42"/>
    </row>
    <row r="96" spans="1:4" s="1" customFormat="1" ht="17.25" customHeight="1">
      <c r="A96" s="11"/>
      <c r="B96" s="42"/>
      <c r="C96" s="11"/>
      <c r="D96" s="42"/>
    </row>
    <row r="97" spans="1:4" s="1" customFormat="1" ht="17.25" customHeight="1">
      <c r="A97" s="11"/>
      <c r="B97" s="42"/>
      <c r="C97" s="11"/>
      <c r="D97" s="42"/>
    </row>
    <row r="98" spans="1:4" s="1" customFormat="1" ht="17.25" customHeight="1">
      <c r="A98" s="11"/>
      <c r="B98" s="42"/>
      <c r="C98" s="11"/>
      <c r="D98" s="42"/>
    </row>
    <row r="99" spans="1:4" s="1" customFormat="1" ht="17.25" customHeight="1">
      <c r="A99" s="11"/>
      <c r="B99" s="42"/>
      <c r="C99" s="11"/>
      <c r="D99" s="42"/>
    </row>
    <row r="100" spans="1:4" s="1" customFormat="1" ht="17.25" customHeight="1">
      <c r="A100" s="4" t="s">
        <v>145</v>
      </c>
      <c r="B100" s="6">
        <v>0</v>
      </c>
      <c r="C100" s="4" t="s">
        <v>146</v>
      </c>
      <c r="D100" s="6">
        <v>0</v>
      </c>
    </row>
    <row r="101"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2407</v>
      </c>
      <c r="B1" s="2"/>
      <c r="C1" s="2"/>
      <c r="D1" s="2"/>
      <c r="E1" s="2"/>
      <c r="F1" s="2"/>
      <c r="G1" s="2"/>
      <c r="H1" s="2"/>
      <c r="I1" s="2"/>
      <c r="J1" s="2"/>
      <c r="K1" s="2"/>
      <c r="L1" s="2"/>
      <c r="M1" s="2"/>
      <c r="N1" s="2"/>
    </row>
    <row r="2" spans="1:14" s="1" customFormat="1" ht="16.5" customHeight="1">
      <c r="A2" s="3" t="s">
        <v>69</v>
      </c>
      <c r="B2" s="3"/>
      <c r="C2" s="3"/>
      <c r="D2" s="3"/>
      <c r="E2" s="3"/>
      <c r="F2" s="3"/>
      <c r="G2" s="3"/>
      <c r="H2" s="3"/>
      <c r="I2" s="3"/>
      <c r="J2" s="3"/>
      <c r="K2" s="3"/>
      <c r="L2" s="3"/>
      <c r="M2" s="3"/>
      <c r="N2" s="3"/>
    </row>
    <row r="3" spans="1:14" s="1" customFormat="1" ht="16.5" customHeight="1">
      <c r="A3" s="3" t="s">
        <v>93</v>
      </c>
      <c r="B3" s="3"/>
      <c r="C3" s="3"/>
      <c r="D3" s="3"/>
      <c r="E3" s="3"/>
      <c r="F3" s="3"/>
      <c r="G3" s="3"/>
      <c r="H3" s="3"/>
      <c r="I3" s="3"/>
      <c r="J3" s="3"/>
      <c r="K3" s="3"/>
      <c r="L3" s="3"/>
      <c r="M3" s="3"/>
      <c r="N3" s="3"/>
    </row>
    <row r="4" spans="1:14" s="1" customFormat="1" ht="34.5" customHeight="1">
      <c r="A4" s="4" t="s">
        <v>94</v>
      </c>
      <c r="B4" s="4" t="s">
        <v>1987</v>
      </c>
      <c r="C4" s="4" t="s">
        <v>1988</v>
      </c>
      <c r="D4" s="4" t="s">
        <v>1989</v>
      </c>
      <c r="E4" s="4" t="s">
        <v>1990</v>
      </c>
      <c r="F4" s="4" t="s">
        <v>1991</v>
      </c>
      <c r="G4" s="4" t="s">
        <v>1992</v>
      </c>
      <c r="H4" s="4" t="s">
        <v>94</v>
      </c>
      <c r="I4" s="4" t="s">
        <v>1987</v>
      </c>
      <c r="J4" s="4" t="s">
        <v>1988</v>
      </c>
      <c r="K4" s="4" t="s">
        <v>1989</v>
      </c>
      <c r="L4" s="4" t="s">
        <v>1990</v>
      </c>
      <c r="M4" s="4" t="s">
        <v>1991</v>
      </c>
      <c r="N4" s="4" t="s">
        <v>1992</v>
      </c>
    </row>
    <row r="5" spans="1:14" s="1" customFormat="1" ht="16.5" customHeight="1">
      <c r="A5" s="11" t="s">
        <v>2329</v>
      </c>
      <c r="B5" s="6">
        <v>0</v>
      </c>
      <c r="C5" s="6">
        <v>0</v>
      </c>
      <c r="D5" s="6">
        <v>0</v>
      </c>
      <c r="E5" s="6">
        <v>0</v>
      </c>
      <c r="F5" s="6">
        <v>0</v>
      </c>
      <c r="G5" s="6">
        <v>0</v>
      </c>
      <c r="H5" s="11" t="s">
        <v>2330</v>
      </c>
      <c r="I5" s="6">
        <v>0</v>
      </c>
      <c r="J5" s="6">
        <v>0</v>
      </c>
      <c r="K5" s="6">
        <v>0</v>
      </c>
      <c r="L5" s="6">
        <v>0</v>
      </c>
      <c r="M5" s="6">
        <v>0</v>
      </c>
      <c r="N5" s="6">
        <v>0</v>
      </c>
    </row>
    <row r="6" spans="1:14" s="1" customFormat="1" ht="16.5" customHeight="1">
      <c r="A6" s="11" t="s">
        <v>2331</v>
      </c>
      <c r="B6" s="6">
        <v>0</v>
      </c>
      <c r="C6" s="6">
        <v>0</v>
      </c>
      <c r="D6" s="6">
        <v>0</v>
      </c>
      <c r="E6" s="6">
        <v>0</v>
      </c>
      <c r="F6" s="6">
        <v>0</v>
      </c>
      <c r="G6" s="6">
        <v>0</v>
      </c>
      <c r="H6" s="11" t="s">
        <v>2332</v>
      </c>
      <c r="I6" s="6">
        <v>0</v>
      </c>
      <c r="J6" s="6">
        <v>0</v>
      </c>
      <c r="K6" s="6">
        <v>0</v>
      </c>
      <c r="L6" s="6">
        <v>0</v>
      </c>
      <c r="M6" s="6">
        <v>0</v>
      </c>
      <c r="N6" s="6">
        <v>0</v>
      </c>
    </row>
    <row r="7" spans="1:14" s="1" customFormat="1" ht="16.5" customHeight="1">
      <c r="A7" s="11" t="s">
        <v>2333</v>
      </c>
      <c r="B7" s="6">
        <v>0</v>
      </c>
      <c r="C7" s="6">
        <v>0</v>
      </c>
      <c r="D7" s="6">
        <v>0</v>
      </c>
      <c r="E7" s="6">
        <v>0</v>
      </c>
      <c r="F7" s="6">
        <v>0</v>
      </c>
      <c r="G7" s="6">
        <v>0</v>
      </c>
      <c r="H7" s="11" t="s">
        <v>2334</v>
      </c>
      <c r="I7" s="6">
        <v>0</v>
      </c>
      <c r="J7" s="6">
        <v>0</v>
      </c>
      <c r="K7" s="6">
        <v>0</v>
      </c>
      <c r="L7" s="6">
        <v>0</v>
      </c>
      <c r="M7" s="6">
        <v>0</v>
      </c>
      <c r="N7" s="6">
        <v>0</v>
      </c>
    </row>
    <row r="8" spans="1:14" s="1" customFormat="1" ht="16.5" customHeight="1">
      <c r="A8" s="11" t="s">
        <v>2335</v>
      </c>
      <c r="B8" s="6">
        <v>0</v>
      </c>
      <c r="C8" s="6">
        <v>0</v>
      </c>
      <c r="D8" s="6">
        <v>0</v>
      </c>
      <c r="E8" s="6">
        <v>0</v>
      </c>
      <c r="F8" s="6">
        <v>0</v>
      </c>
      <c r="G8" s="6">
        <v>0</v>
      </c>
      <c r="H8" s="11" t="s">
        <v>2336</v>
      </c>
      <c r="I8" s="6">
        <v>0</v>
      </c>
      <c r="J8" s="6">
        <v>0</v>
      </c>
      <c r="K8" s="6">
        <v>0</v>
      </c>
      <c r="L8" s="6">
        <v>0</v>
      </c>
      <c r="M8" s="6">
        <v>0</v>
      </c>
      <c r="N8" s="6">
        <v>0</v>
      </c>
    </row>
    <row r="9" spans="1:14" s="1" customFormat="1" ht="16.5" customHeight="1">
      <c r="A9" s="11" t="s">
        <v>2337</v>
      </c>
      <c r="B9" s="6">
        <v>0</v>
      </c>
      <c r="C9" s="6">
        <v>0</v>
      </c>
      <c r="D9" s="6">
        <v>0</v>
      </c>
      <c r="E9" s="6">
        <v>0</v>
      </c>
      <c r="F9" s="6">
        <v>0</v>
      </c>
      <c r="G9" s="6">
        <v>0</v>
      </c>
      <c r="H9" s="11" t="s">
        <v>2338</v>
      </c>
      <c r="I9" s="6">
        <v>0</v>
      </c>
      <c r="J9" s="6">
        <v>0</v>
      </c>
      <c r="K9" s="6">
        <v>0</v>
      </c>
      <c r="L9" s="6">
        <v>0</v>
      </c>
      <c r="M9" s="6">
        <v>0</v>
      </c>
      <c r="N9" s="6">
        <v>0</v>
      </c>
    </row>
    <row r="10" spans="1:14" s="1" customFormat="1" ht="16.5" customHeight="1">
      <c r="A10" s="11"/>
      <c r="B10" s="42"/>
      <c r="C10" s="42"/>
      <c r="D10" s="42"/>
      <c r="E10" s="42"/>
      <c r="F10" s="42"/>
      <c r="G10" s="42"/>
      <c r="H10" s="11"/>
      <c r="I10" s="42"/>
      <c r="J10" s="42"/>
      <c r="K10" s="42"/>
      <c r="L10" s="42"/>
      <c r="M10" s="42"/>
      <c r="N10" s="42"/>
    </row>
    <row r="11" spans="1:14" s="1" customFormat="1" ht="16.5" customHeight="1">
      <c r="A11" s="11"/>
      <c r="B11" s="42"/>
      <c r="C11" s="42"/>
      <c r="D11" s="42"/>
      <c r="E11" s="42"/>
      <c r="F11" s="42"/>
      <c r="G11" s="42"/>
      <c r="H11" s="11"/>
      <c r="I11" s="42"/>
      <c r="J11" s="42"/>
      <c r="K11" s="42"/>
      <c r="L11" s="42"/>
      <c r="M11" s="42"/>
      <c r="N11" s="42"/>
    </row>
    <row r="12" spans="1:14" s="1" customFormat="1" ht="16.5" customHeight="1">
      <c r="A12" s="11"/>
      <c r="B12" s="42"/>
      <c r="C12" s="42"/>
      <c r="D12" s="42"/>
      <c r="E12" s="42"/>
      <c r="F12" s="42"/>
      <c r="G12" s="42"/>
      <c r="H12" s="11"/>
      <c r="I12" s="42"/>
      <c r="J12" s="42"/>
      <c r="K12" s="42"/>
      <c r="L12" s="42"/>
      <c r="M12" s="42"/>
      <c r="N12" s="42"/>
    </row>
    <row r="13" spans="1:14" s="1" customFormat="1" ht="16.5" customHeight="1">
      <c r="A13" s="11"/>
      <c r="B13" s="42"/>
      <c r="C13" s="42"/>
      <c r="D13" s="42"/>
      <c r="E13" s="42"/>
      <c r="F13" s="42"/>
      <c r="G13" s="42"/>
      <c r="H13" s="11"/>
      <c r="I13" s="42"/>
      <c r="J13" s="42"/>
      <c r="K13" s="42"/>
      <c r="L13" s="42"/>
      <c r="M13" s="42"/>
      <c r="N13" s="42"/>
    </row>
    <row r="14" spans="1:14" s="1" customFormat="1" ht="16.5" customHeight="1">
      <c r="A14" s="11"/>
      <c r="B14" s="42"/>
      <c r="C14" s="42"/>
      <c r="D14" s="42"/>
      <c r="E14" s="42"/>
      <c r="F14" s="42"/>
      <c r="G14" s="42"/>
      <c r="H14" s="11"/>
      <c r="I14" s="42"/>
      <c r="J14" s="42"/>
      <c r="K14" s="42"/>
      <c r="L14" s="42"/>
      <c r="M14" s="42"/>
      <c r="N14" s="42"/>
    </row>
    <row r="15" spans="1:14" s="1" customFormat="1" ht="16.5" customHeight="1">
      <c r="A15" s="11"/>
      <c r="B15" s="42"/>
      <c r="C15" s="42"/>
      <c r="D15" s="42"/>
      <c r="E15" s="42"/>
      <c r="F15" s="42"/>
      <c r="G15" s="42"/>
      <c r="H15" s="11"/>
      <c r="I15" s="42"/>
      <c r="J15" s="42"/>
      <c r="K15" s="42"/>
      <c r="L15" s="42"/>
      <c r="M15" s="42"/>
      <c r="N15" s="42"/>
    </row>
    <row r="16" spans="1:14" s="1" customFormat="1" ht="16.5" customHeight="1">
      <c r="A16" s="11"/>
      <c r="B16" s="42"/>
      <c r="C16" s="42"/>
      <c r="D16" s="42"/>
      <c r="E16" s="42"/>
      <c r="F16" s="42"/>
      <c r="G16" s="42"/>
      <c r="H16" s="11"/>
      <c r="I16" s="42"/>
      <c r="J16" s="42"/>
      <c r="K16" s="42"/>
      <c r="L16" s="42"/>
      <c r="M16" s="42"/>
      <c r="N16" s="42"/>
    </row>
    <row r="17" spans="1:14" s="1" customFormat="1" ht="16.5" customHeight="1">
      <c r="A17" s="11"/>
      <c r="B17" s="42"/>
      <c r="C17" s="42"/>
      <c r="D17" s="42"/>
      <c r="E17" s="42"/>
      <c r="F17" s="42"/>
      <c r="G17" s="42"/>
      <c r="H17" s="11"/>
      <c r="I17" s="42"/>
      <c r="J17" s="42"/>
      <c r="K17" s="42"/>
      <c r="L17" s="42"/>
      <c r="M17" s="42"/>
      <c r="N17" s="42"/>
    </row>
    <row r="18" spans="1:14" s="1" customFormat="1" ht="16.5" customHeight="1">
      <c r="A18" s="11"/>
      <c r="B18" s="42"/>
      <c r="C18" s="42"/>
      <c r="D18" s="42"/>
      <c r="E18" s="42"/>
      <c r="F18" s="42"/>
      <c r="G18" s="42"/>
      <c r="H18" s="11"/>
      <c r="I18" s="42"/>
      <c r="J18" s="42"/>
      <c r="K18" s="42"/>
      <c r="L18" s="42"/>
      <c r="M18" s="42"/>
      <c r="N18" s="42"/>
    </row>
    <row r="19" spans="1:14" s="1" customFormat="1" ht="16.5" customHeight="1">
      <c r="A19" s="11"/>
      <c r="B19" s="42"/>
      <c r="C19" s="42"/>
      <c r="D19" s="42"/>
      <c r="E19" s="42"/>
      <c r="F19" s="42"/>
      <c r="G19" s="42"/>
      <c r="H19" s="11"/>
      <c r="I19" s="42"/>
      <c r="J19" s="42"/>
      <c r="K19" s="42"/>
      <c r="L19" s="42"/>
      <c r="M19" s="42"/>
      <c r="N19" s="42"/>
    </row>
    <row r="20" spans="1:14" s="1" customFormat="1" ht="16.5" customHeight="1">
      <c r="A20" s="11"/>
      <c r="B20" s="42"/>
      <c r="C20" s="42"/>
      <c r="D20" s="42"/>
      <c r="E20" s="42"/>
      <c r="F20" s="42"/>
      <c r="G20" s="42"/>
      <c r="H20" s="11"/>
      <c r="I20" s="42"/>
      <c r="J20" s="42" t="s">
        <v>2320</v>
      </c>
      <c r="K20" s="42"/>
      <c r="L20" s="42"/>
      <c r="M20" s="42"/>
      <c r="N20" s="42"/>
    </row>
    <row r="21" spans="1:14" s="1" customFormat="1" ht="16.5" customHeight="1">
      <c r="A21" s="11"/>
      <c r="B21" s="42"/>
      <c r="C21" s="42"/>
      <c r="D21" s="42"/>
      <c r="E21" s="42"/>
      <c r="F21" s="42"/>
      <c r="G21" s="42"/>
      <c r="H21" s="11"/>
      <c r="I21" s="42"/>
      <c r="J21" s="42"/>
      <c r="K21" s="42"/>
      <c r="L21" s="42"/>
      <c r="M21" s="42"/>
      <c r="N21" s="42"/>
    </row>
    <row r="22" spans="1:14" s="1" customFormat="1" ht="16.5" customHeight="1">
      <c r="A22" s="11"/>
      <c r="B22" s="42"/>
      <c r="C22" s="42"/>
      <c r="D22" s="42"/>
      <c r="E22" s="42"/>
      <c r="F22" s="42"/>
      <c r="G22" s="42"/>
      <c r="H22" s="11"/>
      <c r="I22" s="42"/>
      <c r="J22" s="42"/>
      <c r="K22" s="42"/>
      <c r="L22" s="42"/>
      <c r="M22" s="42"/>
      <c r="N22" s="42"/>
    </row>
    <row r="23" spans="1:14" s="1" customFormat="1" ht="16.5" customHeight="1">
      <c r="A23" s="11"/>
      <c r="B23" s="42"/>
      <c r="C23" s="42"/>
      <c r="D23" s="42"/>
      <c r="E23" s="42"/>
      <c r="F23" s="42"/>
      <c r="G23" s="42"/>
      <c r="H23" s="11"/>
      <c r="I23" s="42"/>
      <c r="J23" s="42"/>
      <c r="K23" s="42"/>
      <c r="L23" s="42"/>
      <c r="M23" s="42"/>
      <c r="N23" s="42"/>
    </row>
    <row r="24" spans="1:14" s="1" customFormat="1" ht="16.5" customHeight="1">
      <c r="A24" s="11"/>
      <c r="B24" s="42"/>
      <c r="C24" s="42"/>
      <c r="D24" s="42"/>
      <c r="E24" s="42"/>
      <c r="F24" s="42"/>
      <c r="G24" s="42"/>
      <c r="H24" s="11"/>
      <c r="I24" s="42"/>
      <c r="J24" s="42"/>
      <c r="K24" s="42"/>
      <c r="L24" s="42"/>
      <c r="M24" s="42"/>
      <c r="N24" s="42"/>
    </row>
    <row r="25" spans="1:14" s="1" customFormat="1" ht="16.5" customHeight="1">
      <c r="A25" s="11"/>
      <c r="B25" s="42"/>
      <c r="C25" s="42"/>
      <c r="D25" s="42"/>
      <c r="E25" s="42"/>
      <c r="F25" s="42"/>
      <c r="G25" s="42"/>
      <c r="H25" s="11"/>
      <c r="I25" s="42"/>
      <c r="J25" s="42"/>
      <c r="K25" s="42"/>
      <c r="L25" s="42"/>
      <c r="M25" s="42"/>
      <c r="N25" s="42"/>
    </row>
    <row r="26" spans="1:14" s="1" customFormat="1" ht="16.5" customHeight="1">
      <c r="A26" s="11"/>
      <c r="B26" s="42"/>
      <c r="C26" s="42"/>
      <c r="D26" s="42"/>
      <c r="E26" s="42"/>
      <c r="F26" s="42"/>
      <c r="G26" s="42"/>
      <c r="H26" s="11"/>
      <c r="I26" s="42"/>
      <c r="J26" s="42"/>
      <c r="K26" s="42"/>
      <c r="L26" s="42"/>
      <c r="M26" s="42"/>
      <c r="N26" s="42"/>
    </row>
    <row r="27" spans="1:14" s="1" customFormat="1" ht="16.5" customHeight="1">
      <c r="A27" s="11"/>
      <c r="B27" s="42"/>
      <c r="C27" s="42"/>
      <c r="D27" s="42"/>
      <c r="E27" s="42"/>
      <c r="F27" s="42"/>
      <c r="G27" s="42"/>
      <c r="H27" s="11"/>
      <c r="I27" s="42"/>
      <c r="J27" s="42"/>
      <c r="K27" s="42"/>
      <c r="L27" s="42"/>
      <c r="M27" s="42"/>
      <c r="N27" s="42"/>
    </row>
    <row r="28" spans="1:14" s="1" customFormat="1" ht="16.5" customHeight="1">
      <c r="A28" s="11"/>
      <c r="B28" s="42"/>
      <c r="C28" s="42"/>
      <c r="D28" s="42"/>
      <c r="E28" s="42"/>
      <c r="F28" s="42"/>
      <c r="G28" s="42"/>
      <c r="H28" s="11"/>
      <c r="I28" s="42"/>
      <c r="J28" s="42"/>
      <c r="K28" s="42"/>
      <c r="L28" s="42"/>
      <c r="M28" s="42"/>
      <c r="N28" s="42"/>
    </row>
    <row r="29" spans="1:14" s="1" customFormat="1" ht="16.5" customHeight="1">
      <c r="A29" s="11"/>
      <c r="B29" s="42"/>
      <c r="C29" s="42"/>
      <c r="D29" s="42"/>
      <c r="E29" s="42"/>
      <c r="F29" s="42"/>
      <c r="G29" s="42"/>
      <c r="H29" s="11"/>
      <c r="I29" s="42"/>
      <c r="J29" s="42"/>
      <c r="K29" s="42"/>
      <c r="L29" s="42"/>
      <c r="M29" s="42"/>
      <c r="N29" s="42"/>
    </row>
    <row r="30" spans="1:14" s="1" customFormat="1" ht="16.5" customHeight="1">
      <c r="A30" s="11"/>
      <c r="B30" s="42"/>
      <c r="C30" s="42"/>
      <c r="D30" s="42"/>
      <c r="E30" s="42"/>
      <c r="F30" s="42"/>
      <c r="G30" s="42"/>
      <c r="H30" s="11"/>
      <c r="I30" s="42"/>
      <c r="J30" s="42"/>
      <c r="K30" s="42"/>
      <c r="L30" s="42"/>
      <c r="M30" s="42"/>
      <c r="N30" s="42"/>
    </row>
    <row r="31" spans="1:14" s="1" customFormat="1" ht="16.5" customHeight="1">
      <c r="A31" s="11"/>
      <c r="B31" s="42"/>
      <c r="C31" s="42"/>
      <c r="D31" s="42"/>
      <c r="E31" s="42"/>
      <c r="F31" s="42"/>
      <c r="G31" s="42"/>
      <c r="H31" s="11"/>
      <c r="I31" s="42"/>
      <c r="J31" s="42"/>
      <c r="K31" s="42"/>
      <c r="L31" s="42"/>
      <c r="M31" s="42"/>
      <c r="N31" s="42"/>
    </row>
    <row r="32" spans="1:14" s="1" customFormat="1" ht="16.5" customHeight="1">
      <c r="A32" s="11"/>
      <c r="B32" s="42"/>
      <c r="C32" s="42"/>
      <c r="D32" s="42"/>
      <c r="E32" s="42"/>
      <c r="F32" s="42"/>
      <c r="G32" s="42"/>
      <c r="H32" s="11"/>
      <c r="I32" s="42"/>
      <c r="J32" s="42"/>
      <c r="K32" s="42"/>
      <c r="L32" s="42"/>
      <c r="M32" s="42"/>
      <c r="N32" s="42"/>
    </row>
    <row r="33" spans="1:14" s="1" customFormat="1" ht="16.5" customHeight="1">
      <c r="A33" s="11"/>
      <c r="B33" s="42"/>
      <c r="C33" s="42"/>
      <c r="D33" s="42"/>
      <c r="E33" s="42"/>
      <c r="F33" s="42"/>
      <c r="G33" s="42"/>
      <c r="H33" s="11"/>
      <c r="I33" s="42"/>
      <c r="J33" s="42"/>
      <c r="K33" s="42"/>
      <c r="L33" s="42"/>
      <c r="M33" s="42"/>
      <c r="N33" s="42"/>
    </row>
    <row r="34" spans="1:14" s="1" customFormat="1" ht="16.5" customHeight="1">
      <c r="A34" s="11"/>
      <c r="B34" s="42"/>
      <c r="C34" s="42"/>
      <c r="D34" s="42"/>
      <c r="E34" s="42"/>
      <c r="F34" s="42"/>
      <c r="G34" s="42"/>
      <c r="H34" s="11"/>
      <c r="I34" s="42"/>
      <c r="J34" s="42"/>
      <c r="K34" s="42"/>
      <c r="L34" s="42"/>
      <c r="M34" s="42"/>
      <c r="N34" s="42"/>
    </row>
    <row r="35" spans="1:14" s="1" customFormat="1" ht="16.5" customHeight="1">
      <c r="A35" s="11"/>
      <c r="B35" s="42"/>
      <c r="C35" s="42"/>
      <c r="D35" s="42"/>
      <c r="E35" s="42"/>
      <c r="F35" s="42"/>
      <c r="G35" s="42"/>
      <c r="H35" s="11"/>
      <c r="I35" s="42"/>
      <c r="J35" s="42"/>
      <c r="K35" s="42"/>
      <c r="L35" s="42"/>
      <c r="M35" s="42"/>
      <c r="N35" s="42"/>
    </row>
    <row r="36" spans="1:14" s="1" customFormat="1" ht="16.5" customHeight="1">
      <c r="A36" s="11"/>
      <c r="B36" s="42"/>
      <c r="C36" s="42"/>
      <c r="D36" s="42"/>
      <c r="E36" s="42"/>
      <c r="F36" s="42"/>
      <c r="G36" s="42"/>
      <c r="H36" s="11"/>
      <c r="I36" s="42"/>
      <c r="J36" s="42"/>
      <c r="K36" s="42"/>
      <c r="L36" s="42"/>
      <c r="M36" s="42"/>
      <c r="N36" s="42"/>
    </row>
    <row r="37" spans="1:14" s="1" customFormat="1" ht="16.5" customHeight="1">
      <c r="A37" s="11"/>
      <c r="B37" s="42"/>
      <c r="C37" s="42"/>
      <c r="D37" s="42"/>
      <c r="E37" s="42"/>
      <c r="F37" s="42"/>
      <c r="G37" s="42"/>
      <c r="H37" s="11"/>
      <c r="I37" s="42"/>
      <c r="J37" s="42"/>
      <c r="K37" s="42"/>
      <c r="L37" s="42"/>
      <c r="M37" s="42"/>
      <c r="N37" s="42"/>
    </row>
    <row r="38" spans="1:14" s="1" customFormat="1" ht="16.5" customHeight="1">
      <c r="A38" s="11"/>
      <c r="B38" s="42"/>
      <c r="C38" s="42"/>
      <c r="D38" s="42"/>
      <c r="E38" s="42"/>
      <c r="F38" s="42"/>
      <c r="G38" s="42"/>
      <c r="H38" s="11"/>
      <c r="I38" s="42"/>
      <c r="J38" s="42"/>
      <c r="K38" s="42"/>
      <c r="L38" s="42"/>
      <c r="M38" s="42"/>
      <c r="N38" s="42"/>
    </row>
    <row r="39" spans="1:14" s="1" customFormat="1" ht="409.5" customHeight="1" hidden="1">
      <c r="A39" s="11"/>
      <c r="B39" s="42"/>
      <c r="C39" s="42"/>
      <c r="D39" s="42"/>
      <c r="E39" s="42"/>
      <c r="F39" s="42"/>
      <c r="G39" s="42"/>
      <c r="H39" s="11"/>
      <c r="I39" s="42"/>
      <c r="J39" s="42"/>
      <c r="K39" s="42"/>
      <c r="L39" s="42"/>
      <c r="M39" s="42"/>
      <c r="N39" s="42"/>
    </row>
    <row r="40" spans="1:14" s="1" customFormat="1" ht="409.5" customHeight="1" hidden="1">
      <c r="A40" s="11"/>
      <c r="B40" s="42"/>
      <c r="C40" s="42"/>
      <c r="D40" s="42"/>
      <c r="E40" s="42"/>
      <c r="F40" s="42"/>
      <c r="G40" s="42"/>
      <c r="H40" s="11"/>
      <c r="I40" s="42"/>
      <c r="J40" s="42"/>
      <c r="K40" s="42"/>
      <c r="L40" s="42"/>
      <c r="M40" s="42"/>
      <c r="N40" s="42"/>
    </row>
    <row r="41" spans="1:14" s="1" customFormat="1" ht="16.5" customHeight="1">
      <c r="A41" s="4" t="s">
        <v>145</v>
      </c>
      <c r="B41" s="6">
        <v>0</v>
      </c>
      <c r="C41" s="6">
        <v>0</v>
      </c>
      <c r="D41" s="6">
        <v>0</v>
      </c>
      <c r="E41" s="6">
        <v>0</v>
      </c>
      <c r="F41" s="6">
        <v>0</v>
      </c>
      <c r="G41" s="6">
        <v>0</v>
      </c>
      <c r="H41" s="4" t="s">
        <v>146</v>
      </c>
      <c r="I41" s="6">
        <v>0</v>
      </c>
      <c r="J41" s="6">
        <v>0</v>
      </c>
      <c r="K41" s="6">
        <v>0</v>
      </c>
      <c r="L41" s="6">
        <v>0</v>
      </c>
      <c r="M41" s="6">
        <v>0</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X7"/>
  <sheetViews>
    <sheetView showGridLines="0" showZeros="0" workbookViewId="0" topLeftCell="A1">
      <selection activeCell="A1" sqref="A1:X1"/>
    </sheetView>
  </sheetViews>
  <sheetFormatPr defaultColWidth="9.125" defaultRowHeight="14.25"/>
  <cols>
    <col min="1" max="1" width="33.00390625" style="0" customWidth="1"/>
    <col min="2" max="2" width="15.625" style="0" customWidth="1"/>
    <col min="3" max="7" width="14.125" style="0" customWidth="1"/>
    <col min="8" max="8" width="15.125" style="0" customWidth="1"/>
    <col min="9" max="10" width="15.625" style="0" customWidth="1"/>
    <col min="11" max="11" width="16.125" style="0" customWidth="1"/>
    <col min="12" max="13" width="14.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2408</v>
      </c>
      <c r="B1" s="2"/>
      <c r="C1" s="2"/>
      <c r="D1" s="2"/>
      <c r="E1" s="2"/>
      <c r="F1" s="2"/>
      <c r="G1" s="2"/>
      <c r="H1" s="2"/>
      <c r="I1" s="2"/>
      <c r="J1" s="2"/>
      <c r="K1" s="2"/>
      <c r="L1" s="2"/>
      <c r="M1" s="2"/>
      <c r="N1" s="2"/>
      <c r="O1" s="2"/>
      <c r="P1" s="2"/>
      <c r="Q1" s="2"/>
      <c r="R1" s="2"/>
      <c r="S1" s="2"/>
      <c r="T1" s="2"/>
      <c r="U1" s="2"/>
      <c r="V1" s="2"/>
      <c r="W1" s="2"/>
      <c r="X1" s="2"/>
    </row>
    <row r="2" spans="2:24" s="1" customFormat="1" ht="21" customHeight="1">
      <c r="B2" s="101"/>
      <c r="C2" s="101"/>
      <c r="D2" s="101"/>
      <c r="E2" s="101"/>
      <c r="F2" s="101"/>
      <c r="G2" s="101"/>
      <c r="H2" s="101"/>
      <c r="I2" s="101"/>
      <c r="J2" s="101"/>
      <c r="K2" s="101"/>
      <c r="L2" s="101"/>
      <c r="M2" s="101"/>
      <c r="N2" s="101"/>
      <c r="O2" s="101"/>
      <c r="P2" s="101"/>
      <c r="Q2" s="101"/>
      <c r="R2" s="101"/>
      <c r="S2" s="101"/>
      <c r="T2" s="101"/>
      <c r="U2" s="101"/>
      <c r="V2" s="101"/>
      <c r="W2" s="101"/>
      <c r="X2" s="3" t="s">
        <v>71</v>
      </c>
    </row>
    <row r="3" spans="2:24" s="1" customFormat="1" ht="21" customHeight="1">
      <c r="B3" s="102"/>
      <c r="C3" s="102"/>
      <c r="D3" s="102"/>
      <c r="E3" s="102"/>
      <c r="F3" s="102"/>
      <c r="G3" s="102"/>
      <c r="H3" s="102"/>
      <c r="I3" s="102"/>
      <c r="J3" s="102"/>
      <c r="K3" s="102"/>
      <c r="L3" s="102"/>
      <c r="M3" s="102"/>
      <c r="N3" s="101"/>
      <c r="O3" s="101"/>
      <c r="P3" s="101"/>
      <c r="Q3" s="101"/>
      <c r="R3" s="101"/>
      <c r="S3" s="101"/>
      <c r="T3" s="101"/>
      <c r="U3" s="101"/>
      <c r="V3" s="101"/>
      <c r="W3" s="101"/>
      <c r="X3" s="34" t="s">
        <v>93</v>
      </c>
    </row>
    <row r="4" spans="1:24" s="1" customFormat="1" ht="21" customHeight="1">
      <c r="A4" s="4" t="s">
        <v>2001</v>
      </c>
      <c r="B4" s="103" t="s">
        <v>2322</v>
      </c>
      <c r="C4" s="35"/>
      <c r="D4" s="35"/>
      <c r="E4" s="35"/>
      <c r="F4" s="35"/>
      <c r="G4" s="35"/>
      <c r="H4" s="35"/>
      <c r="I4" s="35"/>
      <c r="J4" s="35"/>
      <c r="K4" s="35"/>
      <c r="L4" s="35"/>
      <c r="M4" s="106"/>
      <c r="N4" s="4" t="s">
        <v>2323</v>
      </c>
      <c r="O4" s="4"/>
      <c r="P4" s="4"/>
      <c r="Q4" s="4"/>
      <c r="R4" s="4"/>
      <c r="S4" s="4"/>
      <c r="T4" s="4"/>
      <c r="U4" s="4"/>
      <c r="V4" s="4"/>
      <c r="W4" s="4"/>
      <c r="X4" s="4"/>
    </row>
    <row r="5" spans="1:24" s="1" customFormat="1" ht="21" customHeight="1">
      <c r="A5" s="4"/>
      <c r="B5" s="104" t="s">
        <v>2324</v>
      </c>
      <c r="C5" s="4"/>
      <c r="D5" s="4"/>
      <c r="E5" s="4"/>
      <c r="F5" s="4"/>
      <c r="G5" s="4"/>
      <c r="H5" s="4" t="s">
        <v>2325</v>
      </c>
      <c r="I5" s="4"/>
      <c r="J5" s="4"/>
      <c r="K5" s="4"/>
      <c r="L5" s="4"/>
      <c r="M5" s="45"/>
      <c r="N5" s="35" t="s">
        <v>2324</v>
      </c>
      <c r="O5" s="35"/>
      <c r="P5" s="35"/>
      <c r="Q5" s="35"/>
      <c r="R5" s="106"/>
      <c r="S5" s="35" t="s">
        <v>2325</v>
      </c>
      <c r="T5" s="35"/>
      <c r="U5" s="35"/>
      <c r="V5" s="35"/>
      <c r="W5" s="35"/>
      <c r="X5" s="103" t="s">
        <v>174</v>
      </c>
    </row>
    <row r="6" spans="1:24" s="1" customFormat="1" ht="28.5" customHeight="1">
      <c r="A6" s="4"/>
      <c r="B6" s="79" t="s">
        <v>2008</v>
      </c>
      <c r="C6" s="32" t="s">
        <v>2329</v>
      </c>
      <c r="D6" s="32" t="s">
        <v>2331</v>
      </c>
      <c r="E6" s="32" t="s">
        <v>2333</v>
      </c>
      <c r="F6" s="32" t="s">
        <v>2335</v>
      </c>
      <c r="G6" s="32" t="s">
        <v>2337</v>
      </c>
      <c r="H6" s="32" t="s">
        <v>2011</v>
      </c>
      <c r="I6" s="32" t="s">
        <v>2330</v>
      </c>
      <c r="J6" s="32" t="s">
        <v>2332</v>
      </c>
      <c r="K6" s="32" t="s">
        <v>2334</v>
      </c>
      <c r="L6" s="32" t="s">
        <v>2336</v>
      </c>
      <c r="M6" s="32" t="s">
        <v>2338</v>
      </c>
      <c r="N6" s="23" t="s">
        <v>2012</v>
      </c>
      <c r="O6" s="23" t="s">
        <v>2013</v>
      </c>
      <c r="P6" s="23" t="s">
        <v>150</v>
      </c>
      <c r="Q6" s="23" t="s">
        <v>156</v>
      </c>
      <c r="R6" s="23" t="s">
        <v>171</v>
      </c>
      <c r="S6" s="23" t="s">
        <v>2015</v>
      </c>
      <c r="T6" s="23" t="s">
        <v>2016</v>
      </c>
      <c r="U6" s="23" t="s">
        <v>151</v>
      </c>
      <c r="V6" s="23" t="s">
        <v>172</v>
      </c>
      <c r="W6" s="23" t="s">
        <v>158</v>
      </c>
      <c r="X6" s="10"/>
    </row>
    <row r="7" spans="1:24" s="1" customFormat="1" ht="16.5" customHeight="1">
      <c r="A7" s="105" t="s">
        <v>0</v>
      </c>
      <c r="B7" s="6">
        <v>0</v>
      </c>
      <c r="C7" s="6">
        <v>0</v>
      </c>
      <c r="D7" s="6">
        <v>0</v>
      </c>
      <c r="E7" s="6">
        <v>0</v>
      </c>
      <c r="F7" s="6">
        <v>0</v>
      </c>
      <c r="G7" s="6">
        <v>0</v>
      </c>
      <c r="H7" s="6">
        <v>0</v>
      </c>
      <c r="I7" s="6">
        <v>0</v>
      </c>
      <c r="J7" s="6">
        <v>0</v>
      </c>
      <c r="K7" s="6">
        <v>0</v>
      </c>
      <c r="L7" s="6">
        <v>0</v>
      </c>
      <c r="M7" s="6">
        <v>0</v>
      </c>
      <c r="N7" s="6">
        <f>SUM(O7:R7)</f>
        <v>0</v>
      </c>
      <c r="O7" s="6">
        <v>0</v>
      </c>
      <c r="P7" s="6">
        <v>0</v>
      </c>
      <c r="Q7" s="6">
        <v>0</v>
      </c>
      <c r="R7" s="6">
        <v>0</v>
      </c>
      <c r="S7" s="6">
        <v>0</v>
      </c>
      <c r="T7" s="6">
        <v>0</v>
      </c>
      <c r="U7" s="107">
        <v>0</v>
      </c>
      <c r="V7" s="6">
        <v>0</v>
      </c>
      <c r="W7" s="6">
        <v>0</v>
      </c>
      <c r="X7" s="6">
        <v>0</v>
      </c>
    </row>
  </sheetData>
  <sheetProtection/>
  <mergeCells count="9">
    <mergeCell ref="A1:X1"/>
    <mergeCell ref="B4:M4"/>
    <mergeCell ref="N4:X4"/>
    <mergeCell ref="B5:G5"/>
    <mergeCell ref="H5:M5"/>
    <mergeCell ref="N5:R5"/>
    <mergeCell ref="S5:W5"/>
    <mergeCell ref="A4:A6"/>
    <mergeCell ref="X5:X6"/>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100"/>
      <c r="B1" s="100"/>
      <c r="C1" s="100"/>
      <c r="D1" s="100"/>
      <c r="E1" s="100"/>
      <c r="F1" s="100"/>
      <c r="G1" s="100"/>
      <c r="H1" s="100"/>
    </row>
    <row r="2" spans="1:8" s="1" customFormat="1" ht="18.75" customHeight="1">
      <c r="A2" s="100"/>
      <c r="B2" s="100"/>
      <c r="C2" s="100"/>
      <c r="D2" s="100"/>
      <c r="E2" s="100"/>
      <c r="F2" s="100"/>
      <c r="G2" s="100"/>
      <c r="H2" s="100"/>
    </row>
    <row r="3" spans="1:8" s="1" customFormat="1" ht="18.75" customHeight="1">
      <c r="A3" s="100"/>
      <c r="B3" s="100"/>
      <c r="C3" s="100"/>
      <c r="D3" s="100"/>
      <c r="E3" s="100"/>
      <c r="F3" s="100"/>
      <c r="G3" s="100"/>
      <c r="H3" s="100"/>
    </row>
    <row r="4" spans="1:8" s="1" customFormat="1" ht="18.75" customHeight="1">
      <c r="A4" s="100"/>
      <c r="B4" s="100"/>
      <c r="C4" s="100"/>
      <c r="D4" s="100"/>
      <c r="E4" s="100"/>
      <c r="F4" s="100"/>
      <c r="G4" s="100"/>
      <c r="H4" s="100"/>
    </row>
    <row r="5" spans="1:8" s="1" customFormat="1" ht="18.75" customHeight="1">
      <c r="A5" s="100"/>
      <c r="B5" s="100"/>
      <c r="C5" s="100"/>
      <c r="D5" s="100"/>
      <c r="E5" s="100"/>
      <c r="F5" s="100"/>
      <c r="G5" s="100"/>
      <c r="H5" s="100"/>
    </row>
    <row r="6" spans="1:8" s="1" customFormat="1" ht="18.75" customHeight="1">
      <c r="A6" s="100"/>
      <c r="B6" s="100"/>
      <c r="C6" s="100"/>
      <c r="D6" s="100"/>
      <c r="E6" s="100"/>
      <c r="F6" s="100"/>
      <c r="G6" s="100"/>
      <c r="H6" s="100"/>
    </row>
    <row r="7" spans="1:8" s="1" customFormat="1" ht="18.75" customHeight="1">
      <c r="A7" s="100"/>
      <c r="B7" s="100"/>
      <c r="C7" s="100"/>
      <c r="D7" s="100"/>
      <c r="E7" s="100"/>
      <c r="F7" s="100"/>
      <c r="G7" s="100"/>
      <c r="H7" s="100"/>
    </row>
    <row r="8" spans="1:8" s="1" customFormat="1" ht="18.75" customHeight="1">
      <c r="A8" s="100"/>
      <c r="B8" s="100"/>
      <c r="C8" s="100"/>
      <c r="D8" s="100"/>
      <c r="E8" s="100"/>
      <c r="F8" s="100"/>
      <c r="G8" s="100"/>
      <c r="H8" s="100"/>
    </row>
    <row r="9" spans="1:8" s="1" customFormat="1" ht="37.5" customHeight="1">
      <c r="A9" s="9" t="s">
        <v>75</v>
      </c>
      <c r="B9" s="9"/>
      <c r="C9" s="9"/>
      <c r="D9" s="9"/>
      <c r="E9" s="9"/>
      <c r="F9" s="9"/>
      <c r="G9" s="9"/>
      <c r="H9" s="9"/>
    </row>
    <row r="10" spans="1:8" s="1" customFormat="1" ht="18.75" customHeight="1">
      <c r="A10" s="100"/>
      <c r="B10" s="100"/>
      <c r="C10" s="100"/>
      <c r="D10" s="100"/>
      <c r="E10" s="100"/>
      <c r="F10" s="100"/>
      <c r="G10" s="100"/>
      <c r="H10" s="100"/>
    </row>
    <row r="11" spans="1:8" s="1" customFormat="1" ht="18.75" customHeight="1">
      <c r="A11" s="100"/>
      <c r="B11" s="100"/>
      <c r="C11" s="100"/>
      <c r="D11" s="100"/>
      <c r="E11" s="100"/>
      <c r="F11" s="100"/>
      <c r="G11" s="100"/>
      <c r="H11" s="100"/>
    </row>
    <row r="12" spans="1:8" s="1" customFormat="1" ht="18.75" customHeight="1">
      <c r="A12" s="100"/>
      <c r="B12" s="100"/>
      <c r="C12" s="100"/>
      <c r="D12" s="100"/>
      <c r="E12" s="100"/>
      <c r="F12" s="100"/>
      <c r="G12" s="100"/>
      <c r="H12" s="100"/>
    </row>
    <row r="13" spans="1:8" s="1" customFormat="1" ht="18.75" customHeight="1">
      <c r="A13" s="100"/>
      <c r="B13" s="100"/>
      <c r="C13" s="100"/>
      <c r="D13" s="100"/>
      <c r="E13" s="100"/>
      <c r="F13" s="100"/>
      <c r="G13" s="100"/>
      <c r="H13" s="100"/>
    </row>
    <row r="14" spans="1:8" s="1" customFormat="1" ht="18.75" customHeight="1">
      <c r="A14" s="100"/>
      <c r="B14" s="100"/>
      <c r="C14" s="100"/>
      <c r="D14" s="100"/>
      <c r="E14" s="100"/>
      <c r="F14" s="100"/>
      <c r="G14" s="100"/>
      <c r="H14" s="100"/>
    </row>
    <row r="15" spans="1:8" s="1" customFormat="1" ht="18.75" customHeight="1">
      <c r="A15" s="100"/>
      <c r="B15" s="100"/>
      <c r="C15" s="100"/>
      <c r="D15" s="100"/>
      <c r="E15" s="100"/>
      <c r="F15" s="100"/>
      <c r="G15" s="100"/>
      <c r="H15" s="100"/>
    </row>
    <row r="16" spans="1:8" s="1" customFormat="1" ht="18.75" customHeight="1">
      <c r="A16" s="100"/>
      <c r="B16" s="100"/>
      <c r="C16" s="100"/>
      <c r="D16" s="100"/>
      <c r="E16" s="100"/>
      <c r="F16" s="100"/>
      <c r="G16" s="100"/>
      <c r="H16" s="100"/>
    </row>
    <row r="17" spans="1:8" s="1" customFormat="1" ht="18.75" customHeight="1">
      <c r="A17" s="100"/>
      <c r="B17" s="100"/>
      <c r="C17" s="100"/>
      <c r="D17" s="100"/>
      <c r="E17" s="100"/>
      <c r="F17" s="100"/>
      <c r="G17" s="100"/>
      <c r="H17" s="100"/>
    </row>
    <row r="18" spans="1:8" s="1" customFormat="1" ht="18.75" customHeight="1">
      <c r="A18" s="100"/>
      <c r="B18" s="100"/>
      <c r="C18" s="100"/>
      <c r="D18" s="100"/>
      <c r="E18" s="100"/>
      <c r="F18" s="100"/>
      <c r="G18" s="100"/>
      <c r="H18" s="100"/>
    </row>
    <row r="19" spans="1:8" s="1" customFormat="1" ht="18.75" customHeight="1">
      <c r="A19" s="100"/>
      <c r="B19" s="100"/>
      <c r="C19" s="100"/>
      <c r="D19" s="100"/>
      <c r="E19" s="100"/>
      <c r="F19" s="100"/>
      <c r="G19" s="100"/>
      <c r="H19" s="100"/>
    </row>
    <row r="20" spans="1:8" s="1" customFormat="1" ht="18.75" customHeight="1">
      <c r="A20" s="100"/>
      <c r="B20" s="100"/>
      <c r="C20" s="100"/>
      <c r="D20" s="100"/>
      <c r="E20" s="100"/>
      <c r="F20" s="100"/>
      <c r="G20" s="100"/>
      <c r="H20" s="100"/>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0"/>
  <sheetViews>
    <sheetView showGridLines="0" showZeros="0" workbookViewId="0" topLeftCell="A1">
      <selection activeCell="A1" sqref="A1:J1"/>
    </sheetView>
  </sheetViews>
  <sheetFormatPr defaultColWidth="9.125" defaultRowHeight="14.25"/>
  <cols>
    <col min="1" max="1" width="24.00390625" style="1" customWidth="1"/>
    <col min="2" max="10" width="13.375" style="1" customWidth="1"/>
  </cols>
  <sheetData>
    <row r="1" spans="1:10" s="1" customFormat="1" ht="33.75" customHeight="1">
      <c r="A1" s="2" t="s">
        <v>2409</v>
      </c>
      <c r="B1" s="2"/>
      <c r="C1" s="2"/>
      <c r="D1" s="2"/>
      <c r="E1" s="2"/>
      <c r="F1" s="2"/>
      <c r="G1" s="2"/>
      <c r="H1" s="2"/>
      <c r="I1" s="2"/>
      <c r="J1" s="2"/>
    </row>
    <row r="2" spans="1:10" s="1" customFormat="1" ht="16.5" customHeight="1">
      <c r="A2" s="3" t="s">
        <v>73</v>
      </c>
      <c r="B2" s="3"/>
      <c r="C2" s="3"/>
      <c r="D2" s="3"/>
      <c r="E2" s="3"/>
      <c r="F2" s="3"/>
      <c r="G2" s="3"/>
      <c r="H2" s="3"/>
      <c r="I2" s="3"/>
      <c r="J2" s="3"/>
    </row>
    <row r="3" spans="1:10" s="1" customFormat="1" ht="16.5" customHeight="1">
      <c r="A3" s="34" t="s">
        <v>93</v>
      </c>
      <c r="B3" s="34"/>
      <c r="C3" s="34"/>
      <c r="D3" s="34"/>
      <c r="E3" s="34"/>
      <c r="F3" s="34"/>
      <c r="G3" s="34"/>
      <c r="H3" s="34"/>
      <c r="I3" s="34"/>
      <c r="J3" s="34"/>
    </row>
    <row r="4" spans="1:10" s="1" customFormat="1" ht="12.75" customHeight="1">
      <c r="A4" s="35" t="s">
        <v>149</v>
      </c>
      <c r="B4" s="22" t="s">
        <v>1997</v>
      </c>
      <c r="C4" s="22" t="s">
        <v>2410</v>
      </c>
      <c r="D4" s="22" t="s">
        <v>2411</v>
      </c>
      <c r="E4" s="22" t="s">
        <v>2412</v>
      </c>
      <c r="F4" s="22" t="s">
        <v>2413</v>
      </c>
      <c r="G4" s="22" t="s">
        <v>2414</v>
      </c>
      <c r="H4" s="22" t="s">
        <v>2415</v>
      </c>
      <c r="I4" s="22" t="s">
        <v>2416</v>
      </c>
      <c r="J4" s="22" t="s">
        <v>2417</v>
      </c>
    </row>
    <row r="5" spans="1:10" s="1" customFormat="1" ht="36.75" customHeight="1">
      <c r="A5" s="4"/>
      <c r="B5" s="20"/>
      <c r="C5" s="20"/>
      <c r="D5" s="20"/>
      <c r="E5" s="20"/>
      <c r="F5" s="20"/>
      <c r="G5" s="20"/>
      <c r="H5" s="20"/>
      <c r="I5" s="20"/>
      <c r="J5" s="20"/>
    </row>
    <row r="6" spans="1:10" s="1" customFormat="1" ht="19.5" customHeight="1">
      <c r="A6" s="11" t="s">
        <v>2418</v>
      </c>
      <c r="B6" s="6">
        <v>136248</v>
      </c>
      <c r="C6" s="6">
        <v>35759</v>
      </c>
      <c r="D6" s="6">
        <v>16233</v>
      </c>
      <c r="E6" s="6">
        <v>43193</v>
      </c>
      <c r="F6" s="6">
        <v>8497</v>
      </c>
      <c r="G6" s="6">
        <v>32008</v>
      </c>
      <c r="H6" s="6">
        <v>0</v>
      </c>
      <c r="I6" s="6">
        <v>376</v>
      </c>
      <c r="J6" s="6">
        <v>182</v>
      </c>
    </row>
    <row r="7" spans="1:10" s="1" customFormat="1" ht="19.5" customHeight="1">
      <c r="A7" s="11" t="s">
        <v>2419</v>
      </c>
      <c r="B7" s="6">
        <v>77294</v>
      </c>
      <c r="C7" s="6">
        <v>24915</v>
      </c>
      <c r="D7" s="6">
        <v>3394</v>
      </c>
      <c r="E7" s="6">
        <v>33333</v>
      </c>
      <c r="F7" s="6">
        <v>6412</v>
      </c>
      <c r="G7" s="6">
        <v>8761</v>
      </c>
      <c r="H7" s="6">
        <v>0</v>
      </c>
      <c r="I7" s="6">
        <v>309</v>
      </c>
      <c r="J7" s="6">
        <v>170</v>
      </c>
    </row>
    <row r="8" spans="1:10" s="1" customFormat="1" ht="16.5" customHeight="1">
      <c r="A8" s="11" t="s">
        <v>2420</v>
      </c>
      <c r="B8" s="6">
        <v>632</v>
      </c>
      <c r="C8" s="6">
        <v>80</v>
      </c>
      <c r="D8" s="6">
        <v>85</v>
      </c>
      <c r="E8" s="6">
        <v>92</v>
      </c>
      <c r="F8" s="6">
        <v>57</v>
      </c>
      <c r="G8" s="6">
        <v>258</v>
      </c>
      <c r="H8" s="6">
        <v>0</v>
      </c>
      <c r="I8" s="6">
        <v>48</v>
      </c>
      <c r="J8" s="6">
        <v>12</v>
      </c>
    </row>
    <row r="9" spans="1:10" s="1" customFormat="1" ht="19.5" customHeight="1">
      <c r="A9" s="11" t="s">
        <v>2421</v>
      </c>
      <c r="B9" s="6">
        <v>52428</v>
      </c>
      <c r="C9" s="6">
        <v>6968</v>
      </c>
      <c r="D9" s="6">
        <v>12742</v>
      </c>
      <c r="E9" s="6">
        <v>9768</v>
      </c>
      <c r="F9" s="6">
        <v>0</v>
      </c>
      <c r="G9" s="6">
        <v>22950</v>
      </c>
      <c r="H9" s="6">
        <v>0</v>
      </c>
      <c r="I9" s="6">
        <v>0</v>
      </c>
      <c r="J9" s="6">
        <v>0</v>
      </c>
    </row>
    <row r="10" spans="1:10" s="1" customFormat="1" ht="16.5" customHeight="1">
      <c r="A10" s="11" t="s">
        <v>2422</v>
      </c>
      <c r="B10" s="6">
        <v>0</v>
      </c>
      <c r="C10" s="6">
        <v>0</v>
      </c>
      <c r="D10" s="6">
        <v>0</v>
      </c>
      <c r="E10" s="6">
        <v>0</v>
      </c>
      <c r="F10" s="6">
        <v>0</v>
      </c>
      <c r="G10" s="6">
        <v>0</v>
      </c>
      <c r="H10" s="6">
        <v>0</v>
      </c>
      <c r="I10" s="6">
        <v>0</v>
      </c>
      <c r="J10" s="6">
        <v>0</v>
      </c>
    </row>
    <row r="11" spans="1:10" s="1" customFormat="1" ht="19.5" customHeight="1">
      <c r="A11" s="11" t="s">
        <v>2423</v>
      </c>
      <c r="B11" s="6">
        <v>2456</v>
      </c>
      <c r="C11" s="6">
        <v>420</v>
      </c>
      <c r="D11" s="6">
        <v>8</v>
      </c>
      <c r="E11" s="6">
        <v>0</v>
      </c>
      <c r="F11" s="6">
        <v>2028</v>
      </c>
      <c r="G11" s="6">
        <v>0</v>
      </c>
      <c r="H11" s="6">
        <v>0</v>
      </c>
      <c r="I11" s="6">
        <v>0</v>
      </c>
      <c r="J11" s="6">
        <v>0</v>
      </c>
    </row>
    <row r="12" spans="1:10" s="1" customFormat="1" ht="19.5" customHeight="1">
      <c r="A12" s="11" t="s">
        <v>2424</v>
      </c>
      <c r="B12" s="6">
        <v>23</v>
      </c>
      <c r="C12" s="6">
        <v>0</v>
      </c>
      <c r="D12" s="6">
        <v>4</v>
      </c>
      <c r="E12" s="6">
        <v>0</v>
      </c>
      <c r="F12" s="6">
        <v>0</v>
      </c>
      <c r="G12" s="6">
        <v>0</v>
      </c>
      <c r="H12" s="6">
        <v>0</v>
      </c>
      <c r="I12" s="6">
        <v>19</v>
      </c>
      <c r="J12" s="6">
        <v>0</v>
      </c>
    </row>
    <row r="13" spans="1:10" s="1" customFormat="1" ht="16.5" customHeight="1">
      <c r="A13" s="11" t="s">
        <v>2425</v>
      </c>
      <c r="B13" s="6">
        <v>0</v>
      </c>
      <c r="C13" s="6">
        <v>0</v>
      </c>
      <c r="D13" s="6">
        <v>0</v>
      </c>
      <c r="E13" s="6">
        <v>0</v>
      </c>
      <c r="F13" s="6">
        <v>0</v>
      </c>
      <c r="G13" s="6">
        <v>0</v>
      </c>
      <c r="H13" s="6">
        <v>0</v>
      </c>
      <c r="I13" s="6">
        <v>0</v>
      </c>
      <c r="J13" s="6">
        <v>0</v>
      </c>
    </row>
    <row r="14" spans="1:10" s="1" customFormat="1" ht="19.5" customHeight="1">
      <c r="A14" s="11" t="s">
        <v>2426</v>
      </c>
      <c r="B14" s="6">
        <v>110118</v>
      </c>
      <c r="C14" s="6">
        <v>27752</v>
      </c>
      <c r="D14" s="6">
        <v>13274</v>
      </c>
      <c r="E14" s="6">
        <v>28723</v>
      </c>
      <c r="F14" s="6">
        <v>8945</v>
      </c>
      <c r="G14" s="6">
        <v>31233</v>
      </c>
      <c r="H14" s="6">
        <v>0</v>
      </c>
      <c r="I14" s="6">
        <v>83</v>
      </c>
      <c r="J14" s="6">
        <v>108</v>
      </c>
    </row>
    <row r="15" spans="1:10" s="1" customFormat="1" ht="19.5" customHeight="1">
      <c r="A15" s="11" t="s">
        <v>2427</v>
      </c>
      <c r="B15" s="6">
        <v>110087</v>
      </c>
      <c r="C15" s="6">
        <v>27752</v>
      </c>
      <c r="D15" s="6">
        <v>13271</v>
      </c>
      <c r="E15" s="6">
        <v>28707</v>
      </c>
      <c r="F15" s="6">
        <v>8945</v>
      </c>
      <c r="G15" s="6">
        <v>31233</v>
      </c>
      <c r="H15" s="6">
        <v>0</v>
      </c>
      <c r="I15" s="6">
        <v>71</v>
      </c>
      <c r="J15" s="6">
        <v>108</v>
      </c>
    </row>
    <row r="16" spans="1:10" s="1" customFormat="1" ht="19.5" customHeight="1">
      <c r="A16" s="11" t="s">
        <v>2428</v>
      </c>
      <c r="B16" s="6">
        <v>0</v>
      </c>
      <c r="C16" s="6">
        <v>0</v>
      </c>
      <c r="D16" s="6">
        <v>0</v>
      </c>
      <c r="E16" s="6">
        <v>0</v>
      </c>
      <c r="F16" s="6">
        <v>0</v>
      </c>
      <c r="G16" s="6">
        <v>0</v>
      </c>
      <c r="H16" s="6">
        <v>0</v>
      </c>
      <c r="I16" s="6">
        <v>0</v>
      </c>
      <c r="J16" s="6">
        <v>0</v>
      </c>
    </row>
    <row r="17" spans="1:10" s="1" customFormat="1" ht="19.5" customHeight="1">
      <c r="A17" s="11" t="s">
        <v>2429</v>
      </c>
      <c r="B17" s="6">
        <v>19</v>
      </c>
      <c r="C17" s="6">
        <v>0</v>
      </c>
      <c r="D17" s="6">
        <v>3</v>
      </c>
      <c r="E17" s="6">
        <v>16</v>
      </c>
      <c r="F17" s="6">
        <v>0</v>
      </c>
      <c r="G17" s="6">
        <v>0</v>
      </c>
      <c r="H17" s="6">
        <v>0</v>
      </c>
      <c r="I17" s="6">
        <v>0</v>
      </c>
      <c r="J17" s="6">
        <v>0</v>
      </c>
    </row>
    <row r="18" spans="1:10" s="1" customFormat="1" ht="16.5" customHeight="1">
      <c r="A18" s="11" t="s">
        <v>2430</v>
      </c>
      <c r="B18" s="6">
        <v>0</v>
      </c>
      <c r="C18" s="6">
        <v>0</v>
      </c>
      <c r="D18" s="6">
        <v>0</v>
      </c>
      <c r="E18" s="6">
        <v>0</v>
      </c>
      <c r="F18" s="6">
        <v>0</v>
      </c>
      <c r="G18" s="6">
        <v>0</v>
      </c>
      <c r="H18" s="6">
        <v>0</v>
      </c>
      <c r="I18" s="6">
        <v>0</v>
      </c>
      <c r="J18" s="6">
        <v>0</v>
      </c>
    </row>
    <row r="19" spans="1:10" s="1" customFormat="1" ht="19.5" customHeight="1">
      <c r="A19" s="11" t="s">
        <v>2431</v>
      </c>
      <c r="B19" s="6">
        <v>26130</v>
      </c>
      <c r="C19" s="6">
        <v>8007</v>
      </c>
      <c r="D19" s="6">
        <v>2959</v>
      </c>
      <c r="E19" s="6">
        <v>14470</v>
      </c>
      <c r="F19" s="6">
        <v>-448</v>
      </c>
      <c r="G19" s="6">
        <v>775</v>
      </c>
      <c r="H19" s="6">
        <v>0</v>
      </c>
      <c r="I19" s="6">
        <v>293</v>
      </c>
      <c r="J19" s="6">
        <v>74</v>
      </c>
    </row>
    <row r="20" spans="1:10" s="1" customFormat="1" ht="19.5" customHeight="1">
      <c r="A20" s="11" t="s">
        <v>2432</v>
      </c>
      <c r="B20" s="6">
        <v>83574</v>
      </c>
      <c r="C20" s="6">
        <v>11703</v>
      </c>
      <c r="D20" s="6">
        <v>29362</v>
      </c>
      <c r="E20" s="6">
        <v>2872</v>
      </c>
      <c r="F20" s="6">
        <v>5485</v>
      </c>
      <c r="G20" s="6">
        <v>29871</v>
      </c>
      <c r="H20" s="6">
        <v>0</v>
      </c>
      <c r="I20" s="6">
        <v>3380</v>
      </c>
      <c r="J20" s="6">
        <v>901</v>
      </c>
    </row>
    <row r="21" s="1" customFormat="1" ht="16.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gridLines="1" horizontalCentered="1"/>
  <pageMargins left="3" right="2" top="5" bottom="1" header="0" footer="0"/>
  <pageSetup blackAndWhite="1" fitToHeight="1" fitToWidth="1" orientation="landscape"/>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2433</v>
      </c>
      <c r="B1" s="2"/>
      <c r="C1" s="2"/>
      <c r="D1" s="2"/>
      <c r="E1" s="2"/>
      <c r="F1" s="2"/>
      <c r="G1" s="2"/>
      <c r="H1" s="2"/>
      <c r="I1" s="2"/>
      <c r="J1" s="2"/>
      <c r="K1" s="84"/>
    </row>
    <row r="2" spans="1:16" s="1" customFormat="1" ht="16.5" customHeight="1">
      <c r="A2" s="3" t="s">
        <v>76</v>
      </c>
      <c r="B2" s="3"/>
      <c r="C2" s="3"/>
      <c r="D2" s="3"/>
      <c r="E2" s="3"/>
      <c r="F2" s="3"/>
      <c r="G2" s="3"/>
      <c r="H2" s="3"/>
      <c r="I2" s="3"/>
      <c r="J2" s="3"/>
      <c r="K2" s="84"/>
      <c r="L2" s="85">
        <v>0</v>
      </c>
      <c r="M2" s="85">
        <v>0</v>
      </c>
      <c r="N2" s="27"/>
      <c r="O2" s="27"/>
      <c r="P2" s="27"/>
    </row>
    <row r="3" spans="1:20" s="1" customFormat="1" ht="16.5" customHeight="1">
      <c r="A3" s="34" t="s">
        <v>93</v>
      </c>
      <c r="B3" s="34"/>
      <c r="C3" s="34"/>
      <c r="D3" s="34"/>
      <c r="E3" s="34"/>
      <c r="F3" s="34"/>
      <c r="G3" s="34"/>
      <c r="H3" s="34"/>
      <c r="I3" s="34"/>
      <c r="J3" s="34"/>
      <c r="K3" s="86" t="s">
        <v>2434</v>
      </c>
      <c r="L3" s="85">
        <v>0</v>
      </c>
      <c r="M3" s="85">
        <v>0</v>
      </c>
      <c r="N3" s="85">
        <v>255183</v>
      </c>
      <c r="O3" s="85">
        <v>0</v>
      </c>
      <c r="P3" s="85">
        <v>0</v>
      </c>
      <c r="Q3" s="85">
        <v>212051</v>
      </c>
      <c r="R3" s="3"/>
      <c r="S3" s="3"/>
      <c r="T3" s="3"/>
    </row>
    <row r="4" spans="1:20" s="1" customFormat="1" ht="16.5" customHeight="1">
      <c r="A4" s="35" t="s">
        <v>2435</v>
      </c>
      <c r="B4" s="35"/>
      <c r="C4" s="35"/>
      <c r="D4" s="35"/>
      <c r="E4" s="35"/>
      <c r="F4" s="35" t="s">
        <v>2436</v>
      </c>
      <c r="G4" s="35"/>
      <c r="H4" s="35"/>
      <c r="I4" s="35"/>
      <c r="J4" s="35"/>
      <c r="K4" s="87" t="s">
        <v>2437</v>
      </c>
      <c r="L4" s="88">
        <v>0</v>
      </c>
      <c r="M4" s="88">
        <v>0</v>
      </c>
      <c r="N4" s="88">
        <v>7606</v>
      </c>
      <c r="O4" s="88">
        <v>0</v>
      </c>
      <c r="P4" s="88">
        <v>0</v>
      </c>
      <c r="Q4" s="88">
        <v>3779</v>
      </c>
      <c r="R4" s="34"/>
      <c r="S4" s="94"/>
      <c r="T4" s="94"/>
    </row>
    <row r="5" spans="1:20" s="1" customFormat="1" ht="16.5" customHeight="1">
      <c r="A5" s="4" t="s">
        <v>2438</v>
      </c>
      <c r="B5" s="4" t="s">
        <v>2439</v>
      </c>
      <c r="C5" s="4"/>
      <c r="D5" s="4" t="s">
        <v>2440</v>
      </c>
      <c r="E5" s="4"/>
      <c r="F5" s="4" t="s">
        <v>2438</v>
      </c>
      <c r="G5" s="4" t="s">
        <v>2439</v>
      </c>
      <c r="H5" s="4"/>
      <c r="I5" s="4" t="s">
        <v>2440</v>
      </c>
      <c r="J5" s="4"/>
      <c r="K5" s="89" t="s">
        <v>2441</v>
      </c>
      <c r="L5" s="6">
        <v>0</v>
      </c>
      <c r="M5" s="6">
        <v>0</v>
      </c>
      <c r="N5" s="6">
        <v>0</v>
      </c>
      <c r="O5" s="6">
        <v>0</v>
      </c>
      <c r="P5" s="6">
        <v>0</v>
      </c>
      <c r="Q5" s="6">
        <v>0</v>
      </c>
      <c r="R5" s="95"/>
      <c r="S5" s="96"/>
      <c r="T5" s="96"/>
    </row>
    <row r="6" spans="1:20" s="1" customFormat="1" ht="16.5" customHeight="1">
      <c r="A6" s="10"/>
      <c r="B6" s="10" t="s">
        <v>2442</v>
      </c>
      <c r="C6" s="10" t="s">
        <v>2443</v>
      </c>
      <c r="D6" s="10" t="s">
        <v>2442</v>
      </c>
      <c r="E6" s="10" t="s">
        <v>2443</v>
      </c>
      <c r="F6" s="10"/>
      <c r="G6" s="10" t="s">
        <v>2442</v>
      </c>
      <c r="H6" s="10" t="s">
        <v>2443</v>
      </c>
      <c r="I6" s="10" t="s">
        <v>2442</v>
      </c>
      <c r="J6" s="10" t="s">
        <v>2443</v>
      </c>
      <c r="K6" s="90" t="s">
        <v>2444</v>
      </c>
      <c r="L6" s="91">
        <v>0</v>
      </c>
      <c r="M6" s="91">
        <v>0</v>
      </c>
      <c r="N6" s="91">
        <v>2792</v>
      </c>
      <c r="O6" s="91">
        <v>0</v>
      </c>
      <c r="P6" s="91">
        <v>0</v>
      </c>
      <c r="Q6" s="91">
        <v>2136</v>
      </c>
      <c r="R6" s="97"/>
      <c r="S6" s="98"/>
      <c r="T6" s="98"/>
    </row>
    <row r="7" spans="1:20" s="1" customFormat="1" ht="16.5" customHeight="1">
      <c r="A7" s="11" t="s">
        <v>2434</v>
      </c>
      <c r="B7" s="6">
        <v>255183</v>
      </c>
      <c r="C7" s="6">
        <f aca="true" t="shared" si="0" ref="C7:C22">IF($L$2&lt;&gt;0,L3,IF($M$2&lt;&gt;0,M3,N3))</f>
        <v>255183</v>
      </c>
      <c r="D7" s="6">
        <v>212051</v>
      </c>
      <c r="E7" s="6">
        <f aca="true" t="shared" si="1" ref="E7:E22">IF($L$2&lt;&gt;0,O3,IF($M$2&lt;&gt;0,P3,Q3))</f>
        <v>212051</v>
      </c>
      <c r="F7" s="11" t="s">
        <v>2445</v>
      </c>
      <c r="G7" s="6">
        <v>414043</v>
      </c>
      <c r="H7" s="6">
        <f aca="true" t="shared" si="2" ref="H7:H28">IF($L$2&lt;&gt;0,L19,IF($M$2&lt;&gt;0,M19,N19))</f>
        <v>414043</v>
      </c>
      <c r="I7" s="6">
        <v>399228</v>
      </c>
      <c r="J7" s="6">
        <f aca="true" t="shared" si="3" ref="J7:J28">IF($L$2&lt;&gt;0,O19,IF($M$2&lt;&gt;0,P19,Q19))</f>
        <v>399228</v>
      </c>
      <c r="K7" s="89" t="s">
        <v>2446</v>
      </c>
      <c r="L7" s="6">
        <v>0</v>
      </c>
      <c r="M7" s="6">
        <v>0</v>
      </c>
      <c r="N7" s="6">
        <v>0</v>
      </c>
      <c r="O7" s="6">
        <v>0</v>
      </c>
      <c r="P7" s="6">
        <v>0</v>
      </c>
      <c r="Q7" s="6">
        <v>0</v>
      </c>
      <c r="R7" s="99"/>
      <c r="S7" s="96"/>
      <c r="T7" s="96"/>
    </row>
    <row r="8" spans="1:20" s="1" customFormat="1" ht="16.5" customHeight="1">
      <c r="A8" s="11" t="s">
        <v>2437</v>
      </c>
      <c r="B8" s="6">
        <v>7606</v>
      </c>
      <c r="C8" s="6">
        <f t="shared" si="0"/>
        <v>7606</v>
      </c>
      <c r="D8" s="6">
        <v>3779</v>
      </c>
      <c r="E8" s="6">
        <f t="shared" si="1"/>
        <v>3779</v>
      </c>
      <c r="F8" s="11" t="s">
        <v>2447</v>
      </c>
      <c r="G8" s="6">
        <v>0</v>
      </c>
      <c r="H8" s="6">
        <f t="shared" si="2"/>
        <v>0</v>
      </c>
      <c r="I8" s="6">
        <v>0</v>
      </c>
      <c r="J8" s="6">
        <f t="shared" si="3"/>
        <v>0</v>
      </c>
      <c r="K8" s="89" t="s">
        <v>2448</v>
      </c>
      <c r="L8" s="6">
        <v>0</v>
      </c>
      <c r="M8" s="6">
        <v>0</v>
      </c>
      <c r="N8" s="6">
        <v>0</v>
      </c>
      <c r="O8" s="6">
        <v>0</v>
      </c>
      <c r="P8" s="6">
        <v>0</v>
      </c>
      <c r="Q8" s="6">
        <v>0</v>
      </c>
      <c r="R8" s="96"/>
      <c r="S8" s="96"/>
      <c r="T8" s="96"/>
    </row>
    <row r="9" spans="1:20" s="1" customFormat="1" ht="16.5" customHeight="1">
      <c r="A9" s="11" t="s">
        <v>2449</v>
      </c>
      <c r="B9" s="6">
        <v>0</v>
      </c>
      <c r="C9" s="6">
        <f t="shared" si="0"/>
        <v>0</v>
      </c>
      <c r="D9" s="6">
        <v>0</v>
      </c>
      <c r="E9" s="6">
        <f t="shared" si="1"/>
        <v>0</v>
      </c>
      <c r="F9" s="11" t="s">
        <v>2450</v>
      </c>
      <c r="G9" s="6">
        <v>39366</v>
      </c>
      <c r="H9" s="6">
        <f t="shared" si="2"/>
        <v>39366</v>
      </c>
      <c r="I9" s="6">
        <v>28167</v>
      </c>
      <c r="J9" s="6">
        <f t="shared" si="3"/>
        <v>28167</v>
      </c>
      <c r="K9" s="89" t="s">
        <v>2451</v>
      </c>
      <c r="L9" s="6">
        <v>0</v>
      </c>
      <c r="M9" s="6">
        <v>0</v>
      </c>
      <c r="N9" s="6">
        <v>209869</v>
      </c>
      <c r="O9" s="6">
        <v>0</v>
      </c>
      <c r="P9" s="6">
        <v>0</v>
      </c>
      <c r="Q9" s="6">
        <v>81472</v>
      </c>
      <c r="R9" s="96"/>
      <c r="S9" s="96"/>
      <c r="T9" s="96"/>
    </row>
    <row r="10" spans="1:20" s="1" customFormat="1" ht="16.5" customHeight="1">
      <c r="A10" s="11" t="s">
        <v>2444</v>
      </c>
      <c r="B10" s="6">
        <v>2792</v>
      </c>
      <c r="C10" s="6">
        <f t="shared" si="0"/>
        <v>2792</v>
      </c>
      <c r="D10" s="6">
        <v>2136</v>
      </c>
      <c r="E10" s="6">
        <f t="shared" si="1"/>
        <v>2136</v>
      </c>
      <c r="F10" s="11" t="s">
        <v>2452</v>
      </c>
      <c r="G10" s="6">
        <v>211445</v>
      </c>
      <c r="H10" s="6">
        <f t="shared" si="2"/>
        <v>211445</v>
      </c>
      <c r="I10" s="6">
        <v>183474</v>
      </c>
      <c r="J10" s="6">
        <f t="shared" si="3"/>
        <v>183474</v>
      </c>
      <c r="K10" s="89" t="s">
        <v>2453</v>
      </c>
      <c r="L10" s="6">
        <v>0</v>
      </c>
      <c r="M10" s="6">
        <v>0</v>
      </c>
      <c r="N10" s="6">
        <v>34916</v>
      </c>
      <c r="O10" s="6">
        <v>0</v>
      </c>
      <c r="P10" s="6">
        <v>0</v>
      </c>
      <c r="Q10" s="6">
        <v>0</v>
      </c>
      <c r="R10" s="96"/>
      <c r="S10" s="96"/>
      <c r="T10" s="96"/>
    </row>
    <row r="11" spans="1:20" s="1" customFormat="1" ht="16.5" customHeight="1">
      <c r="A11" s="11" t="s">
        <v>2446</v>
      </c>
      <c r="B11" s="6">
        <v>0</v>
      </c>
      <c r="C11" s="6">
        <f t="shared" si="0"/>
        <v>0</v>
      </c>
      <c r="D11" s="6">
        <v>0</v>
      </c>
      <c r="E11" s="6">
        <f t="shared" si="1"/>
        <v>0</v>
      </c>
      <c r="F11" s="11" t="s">
        <v>2454</v>
      </c>
      <c r="G11" s="6">
        <v>0</v>
      </c>
      <c r="H11" s="6">
        <f t="shared" si="2"/>
        <v>0</v>
      </c>
      <c r="I11" s="6">
        <v>0</v>
      </c>
      <c r="J11" s="6">
        <f t="shared" si="3"/>
        <v>0</v>
      </c>
      <c r="K11" s="89" t="s">
        <v>2455</v>
      </c>
      <c r="L11" s="6">
        <v>0</v>
      </c>
      <c r="M11" s="6">
        <v>0</v>
      </c>
      <c r="N11" s="6">
        <v>0</v>
      </c>
      <c r="O11" s="6">
        <v>0</v>
      </c>
      <c r="P11" s="6">
        <v>0</v>
      </c>
      <c r="Q11" s="6">
        <v>0</v>
      </c>
      <c r="R11" s="96"/>
      <c r="S11" s="96"/>
      <c r="T11" s="96"/>
    </row>
    <row r="12" spans="1:20" s="1" customFormat="1" ht="16.5" customHeight="1">
      <c r="A12" s="11" t="s">
        <v>2448</v>
      </c>
      <c r="B12" s="6">
        <v>0</v>
      </c>
      <c r="C12" s="6">
        <f t="shared" si="0"/>
        <v>0</v>
      </c>
      <c r="D12" s="6">
        <v>0</v>
      </c>
      <c r="E12" s="6">
        <f t="shared" si="1"/>
        <v>0</v>
      </c>
      <c r="F12" s="11" t="s">
        <v>2456</v>
      </c>
      <c r="G12" s="6">
        <v>0</v>
      </c>
      <c r="H12" s="6">
        <f t="shared" si="2"/>
        <v>0</v>
      </c>
      <c r="I12" s="6">
        <v>0</v>
      </c>
      <c r="J12" s="6">
        <f t="shared" si="3"/>
        <v>0</v>
      </c>
      <c r="K12" s="89" t="s">
        <v>2457</v>
      </c>
      <c r="L12" s="6">
        <v>0</v>
      </c>
      <c r="M12" s="6">
        <v>0</v>
      </c>
      <c r="N12" s="6">
        <v>0</v>
      </c>
      <c r="O12" s="6">
        <v>0</v>
      </c>
      <c r="P12" s="6">
        <v>0</v>
      </c>
      <c r="Q12" s="6">
        <v>0</v>
      </c>
      <c r="R12" s="96"/>
      <c r="S12" s="96"/>
      <c r="T12" s="96"/>
    </row>
    <row r="13" spans="1:20" s="1" customFormat="1" ht="16.5" customHeight="1">
      <c r="A13" s="11" t="s">
        <v>2451</v>
      </c>
      <c r="B13" s="6">
        <v>209869</v>
      </c>
      <c r="C13" s="6">
        <f t="shared" si="0"/>
        <v>209869</v>
      </c>
      <c r="D13" s="6">
        <v>81472</v>
      </c>
      <c r="E13" s="6">
        <f t="shared" si="1"/>
        <v>81472</v>
      </c>
      <c r="F13" s="11" t="s">
        <v>2458</v>
      </c>
      <c r="G13" s="6">
        <v>0</v>
      </c>
      <c r="H13" s="6">
        <f t="shared" si="2"/>
        <v>0</v>
      </c>
      <c r="I13" s="6">
        <v>0</v>
      </c>
      <c r="J13" s="6">
        <f t="shared" si="3"/>
        <v>0</v>
      </c>
      <c r="K13" s="89" t="s">
        <v>2459</v>
      </c>
      <c r="L13" s="6">
        <v>0</v>
      </c>
      <c r="M13" s="6">
        <v>0</v>
      </c>
      <c r="N13" s="6">
        <v>0</v>
      </c>
      <c r="O13" s="6">
        <v>0</v>
      </c>
      <c r="P13" s="6">
        <v>0</v>
      </c>
      <c r="Q13" s="6">
        <v>0</v>
      </c>
      <c r="R13" s="96"/>
      <c r="S13" s="96"/>
      <c r="T13" s="96"/>
    </row>
    <row r="14" spans="1:20" s="1" customFormat="1" ht="16.5" customHeight="1">
      <c r="A14" s="11" t="s">
        <v>2460</v>
      </c>
      <c r="B14" s="6">
        <v>34916</v>
      </c>
      <c r="C14" s="6">
        <f t="shared" si="0"/>
        <v>34916</v>
      </c>
      <c r="D14" s="6">
        <v>0</v>
      </c>
      <c r="E14" s="6">
        <f t="shared" si="1"/>
        <v>0</v>
      </c>
      <c r="F14" s="11" t="s">
        <v>2461</v>
      </c>
      <c r="G14" s="6">
        <v>0</v>
      </c>
      <c r="H14" s="6">
        <f t="shared" si="2"/>
        <v>0</v>
      </c>
      <c r="I14" s="6">
        <v>0</v>
      </c>
      <c r="J14" s="6">
        <f t="shared" si="3"/>
        <v>0</v>
      </c>
      <c r="K14" s="89" t="s">
        <v>2462</v>
      </c>
      <c r="L14" s="6">
        <v>0</v>
      </c>
      <c r="M14" s="6">
        <v>0</v>
      </c>
      <c r="N14" s="6">
        <v>0</v>
      </c>
      <c r="O14" s="6">
        <v>0</v>
      </c>
      <c r="P14" s="6">
        <v>0</v>
      </c>
      <c r="Q14" s="6">
        <v>124664</v>
      </c>
      <c r="R14" s="96"/>
      <c r="S14" s="96"/>
      <c r="T14" s="96"/>
    </row>
    <row r="15" spans="1:20" s="1" customFormat="1" ht="16.5" customHeight="1">
      <c r="A15" s="11" t="s">
        <v>2463</v>
      </c>
      <c r="B15" s="6">
        <v>0</v>
      </c>
      <c r="C15" s="6">
        <f t="shared" si="0"/>
        <v>0</v>
      </c>
      <c r="D15" s="6">
        <v>0</v>
      </c>
      <c r="E15" s="6">
        <f t="shared" si="1"/>
        <v>0</v>
      </c>
      <c r="F15" s="11" t="s">
        <v>2464</v>
      </c>
      <c r="G15" s="6">
        <v>0</v>
      </c>
      <c r="H15" s="6">
        <f t="shared" si="2"/>
        <v>0</v>
      </c>
      <c r="I15" s="6">
        <v>0</v>
      </c>
      <c r="J15" s="6">
        <f t="shared" si="3"/>
        <v>0</v>
      </c>
      <c r="K15" s="89" t="s">
        <v>2465</v>
      </c>
      <c r="L15" s="6">
        <v>0</v>
      </c>
      <c r="M15" s="6">
        <v>0</v>
      </c>
      <c r="N15" s="6">
        <v>0</v>
      </c>
      <c r="O15" s="6">
        <v>0</v>
      </c>
      <c r="P15" s="6">
        <v>0</v>
      </c>
      <c r="Q15" s="6">
        <v>0</v>
      </c>
      <c r="R15" s="96"/>
      <c r="S15" s="96"/>
      <c r="T15" s="96"/>
    </row>
    <row r="16" spans="1:20" s="1" customFormat="1" ht="16.5" customHeight="1">
      <c r="A16" s="11" t="s">
        <v>2457</v>
      </c>
      <c r="B16" s="6">
        <v>0</v>
      </c>
      <c r="C16" s="6">
        <f t="shared" si="0"/>
        <v>0</v>
      </c>
      <c r="D16" s="6">
        <v>0</v>
      </c>
      <c r="E16" s="6">
        <f t="shared" si="1"/>
        <v>0</v>
      </c>
      <c r="F16" s="11" t="s">
        <v>2466</v>
      </c>
      <c r="G16" s="6">
        <v>0</v>
      </c>
      <c r="H16" s="6">
        <f t="shared" si="2"/>
        <v>0</v>
      </c>
      <c r="I16" s="6">
        <v>0</v>
      </c>
      <c r="J16" s="6">
        <f t="shared" si="3"/>
        <v>0</v>
      </c>
      <c r="K16" s="89" t="s">
        <v>2467</v>
      </c>
      <c r="L16" s="6">
        <v>0</v>
      </c>
      <c r="M16" s="6">
        <v>0</v>
      </c>
      <c r="N16" s="6">
        <v>0</v>
      </c>
      <c r="O16" s="6">
        <v>0</v>
      </c>
      <c r="P16" s="6">
        <v>0</v>
      </c>
      <c r="Q16" s="6">
        <v>0</v>
      </c>
      <c r="R16" s="96"/>
      <c r="S16" s="96"/>
      <c r="T16" s="96"/>
    </row>
    <row r="17" spans="1:20" s="1" customFormat="1" ht="16.5" customHeight="1">
      <c r="A17" s="11" t="s">
        <v>2459</v>
      </c>
      <c r="B17" s="6">
        <v>0</v>
      </c>
      <c r="C17" s="6">
        <f t="shared" si="0"/>
        <v>0</v>
      </c>
      <c r="D17" s="6">
        <v>0</v>
      </c>
      <c r="E17" s="6">
        <f t="shared" si="1"/>
        <v>0</v>
      </c>
      <c r="F17" s="11" t="s">
        <v>2468</v>
      </c>
      <c r="G17" s="6">
        <v>163232</v>
      </c>
      <c r="H17" s="6">
        <f t="shared" si="2"/>
        <v>163232</v>
      </c>
      <c r="I17" s="6">
        <v>187587</v>
      </c>
      <c r="J17" s="6">
        <f t="shared" si="3"/>
        <v>187587</v>
      </c>
      <c r="K17" s="89" t="s">
        <v>2469</v>
      </c>
      <c r="L17" s="6">
        <v>0</v>
      </c>
      <c r="M17" s="6">
        <v>0</v>
      </c>
      <c r="N17" s="6">
        <v>0</v>
      </c>
      <c r="O17" s="6">
        <v>0</v>
      </c>
      <c r="P17" s="6">
        <v>0</v>
      </c>
      <c r="Q17" s="6">
        <v>0</v>
      </c>
      <c r="R17" s="96"/>
      <c r="S17" s="96"/>
      <c r="T17" s="96"/>
    </row>
    <row r="18" spans="1:20" s="1" customFormat="1" ht="16.5" customHeight="1">
      <c r="A18" s="11" t="s">
        <v>2470</v>
      </c>
      <c r="B18" s="6">
        <v>0</v>
      </c>
      <c r="C18" s="6">
        <f t="shared" si="0"/>
        <v>0</v>
      </c>
      <c r="D18" s="6">
        <v>124664</v>
      </c>
      <c r="E18" s="6">
        <f t="shared" si="1"/>
        <v>124664</v>
      </c>
      <c r="F18" s="11" t="s">
        <v>2471</v>
      </c>
      <c r="G18" s="6">
        <v>0</v>
      </c>
      <c r="H18" s="6">
        <f t="shared" si="2"/>
        <v>0</v>
      </c>
      <c r="I18" s="6">
        <v>0</v>
      </c>
      <c r="J18" s="6">
        <f t="shared" si="3"/>
        <v>0</v>
      </c>
      <c r="K18" s="89" t="s">
        <v>2472</v>
      </c>
      <c r="L18" s="6">
        <v>0</v>
      </c>
      <c r="M18" s="6">
        <v>0</v>
      </c>
      <c r="N18" s="6">
        <v>0</v>
      </c>
      <c r="O18" s="6">
        <v>0</v>
      </c>
      <c r="P18" s="6">
        <v>0</v>
      </c>
      <c r="Q18" s="6">
        <v>0</v>
      </c>
      <c r="R18" s="96"/>
      <c r="S18" s="96"/>
      <c r="T18" s="96"/>
    </row>
    <row r="19" spans="1:20" s="1" customFormat="1" ht="16.5" customHeight="1">
      <c r="A19" s="11" t="s">
        <v>2473</v>
      </c>
      <c r="B19" s="6">
        <v>0</v>
      </c>
      <c r="C19" s="6">
        <f t="shared" si="0"/>
        <v>0</v>
      </c>
      <c r="D19" s="6">
        <v>0</v>
      </c>
      <c r="E19" s="6">
        <f t="shared" si="1"/>
        <v>0</v>
      </c>
      <c r="F19" s="11" t="s">
        <v>2474</v>
      </c>
      <c r="G19" s="6">
        <v>0</v>
      </c>
      <c r="H19" s="6">
        <f t="shared" si="2"/>
        <v>0</v>
      </c>
      <c r="I19" s="6">
        <v>0</v>
      </c>
      <c r="J19" s="6">
        <f t="shared" si="3"/>
        <v>0</v>
      </c>
      <c r="K19" s="89" t="s">
        <v>2445</v>
      </c>
      <c r="L19" s="6">
        <v>0</v>
      </c>
      <c r="M19" s="6">
        <v>0</v>
      </c>
      <c r="N19" s="6">
        <v>414043</v>
      </c>
      <c r="O19" s="6">
        <v>0</v>
      </c>
      <c r="P19" s="6">
        <v>0</v>
      </c>
      <c r="Q19" s="6">
        <v>399228</v>
      </c>
      <c r="R19" s="96"/>
      <c r="S19" s="96"/>
      <c r="T19" s="96"/>
    </row>
    <row r="20" spans="1:20" s="1" customFormat="1" ht="16.5" customHeight="1">
      <c r="A20" s="11" t="s">
        <v>2475</v>
      </c>
      <c r="B20" s="6">
        <v>0</v>
      </c>
      <c r="C20" s="6">
        <f t="shared" si="0"/>
        <v>0</v>
      </c>
      <c r="D20" s="6">
        <v>0</v>
      </c>
      <c r="E20" s="6">
        <f t="shared" si="1"/>
        <v>0</v>
      </c>
      <c r="F20" s="11" t="s">
        <v>2476</v>
      </c>
      <c r="G20" s="6">
        <v>-158860</v>
      </c>
      <c r="H20" s="6">
        <f t="shared" si="2"/>
        <v>-158860</v>
      </c>
      <c r="I20" s="6">
        <v>-187177</v>
      </c>
      <c r="J20" s="6">
        <f t="shared" si="3"/>
        <v>-187177</v>
      </c>
      <c r="K20" s="89" t="s">
        <v>2477</v>
      </c>
      <c r="L20" s="6">
        <v>0</v>
      </c>
      <c r="M20" s="6">
        <v>0</v>
      </c>
      <c r="N20" s="6">
        <v>0</v>
      </c>
      <c r="O20" s="6">
        <v>0</v>
      </c>
      <c r="P20" s="6">
        <v>0</v>
      </c>
      <c r="Q20" s="6">
        <v>0</v>
      </c>
      <c r="R20" s="96"/>
      <c r="S20" s="96"/>
      <c r="T20" s="96"/>
    </row>
    <row r="21" spans="1:20" s="1" customFormat="1" ht="16.5" customHeight="1">
      <c r="A21" s="11" t="s">
        <v>2478</v>
      </c>
      <c r="B21" s="6">
        <v>0</v>
      </c>
      <c r="C21" s="6">
        <f t="shared" si="0"/>
        <v>0</v>
      </c>
      <c r="D21" s="6">
        <v>0</v>
      </c>
      <c r="E21" s="6">
        <f t="shared" si="1"/>
        <v>0</v>
      </c>
      <c r="F21" s="11" t="s">
        <v>2479</v>
      </c>
      <c r="G21" s="6">
        <v>108</v>
      </c>
      <c r="H21" s="6">
        <f t="shared" si="2"/>
        <v>108</v>
      </c>
      <c r="I21" s="6">
        <v>375</v>
      </c>
      <c r="J21" s="6">
        <f t="shared" si="3"/>
        <v>375</v>
      </c>
      <c r="K21" s="89" t="s">
        <v>2480</v>
      </c>
      <c r="L21" s="6">
        <v>0</v>
      </c>
      <c r="M21" s="6">
        <v>0</v>
      </c>
      <c r="N21" s="6">
        <v>39366</v>
      </c>
      <c r="O21" s="6">
        <v>0</v>
      </c>
      <c r="P21" s="6">
        <v>0</v>
      </c>
      <c r="Q21" s="6">
        <v>28167</v>
      </c>
      <c r="R21" s="96"/>
      <c r="S21" s="96"/>
      <c r="T21" s="96"/>
    </row>
    <row r="22" spans="1:20" s="1" customFormat="1" ht="16.5" customHeight="1">
      <c r="A22" s="11" t="s">
        <v>2481</v>
      </c>
      <c r="B22" s="6">
        <v>0</v>
      </c>
      <c r="C22" s="6">
        <f t="shared" si="0"/>
        <v>0</v>
      </c>
      <c r="D22" s="6">
        <v>0</v>
      </c>
      <c r="E22" s="6">
        <f t="shared" si="1"/>
        <v>0</v>
      </c>
      <c r="F22" s="11" t="s">
        <v>2482</v>
      </c>
      <c r="G22" s="6">
        <v>16</v>
      </c>
      <c r="H22" s="6">
        <f t="shared" si="2"/>
        <v>16</v>
      </c>
      <c r="I22" s="6">
        <v>3</v>
      </c>
      <c r="J22" s="6">
        <f t="shared" si="3"/>
        <v>3</v>
      </c>
      <c r="K22" s="89" t="s">
        <v>2452</v>
      </c>
      <c r="L22" s="6">
        <v>0</v>
      </c>
      <c r="M22" s="6">
        <v>0</v>
      </c>
      <c r="N22" s="6">
        <v>211445</v>
      </c>
      <c r="O22" s="6">
        <v>0</v>
      </c>
      <c r="P22" s="6">
        <v>0</v>
      </c>
      <c r="Q22" s="6">
        <v>183474</v>
      </c>
      <c r="R22" s="96"/>
      <c r="S22" s="96"/>
      <c r="T22" s="96"/>
    </row>
    <row r="23" spans="1:20" s="1" customFormat="1" ht="16.5" customHeight="1">
      <c r="A23" s="53"/>
      <c r="B23" s="42"/>
      <c r="C23" s="42"/>
      <c r="D23" s="42"/>
      <c r="E23" s="42"/>
      <c r="F23" s="11" t="s">
        <v>2483</v>
      </c>
      <c r="G23" s="6">
        <v>0</v>
      </c>
      <c r="H23" s="6">
        <f t="shared" si="2"/>
        <v>0</v>
      </c>
      <c r="I23" s="6">
        <v>0</v>
      </c>
      <c r="J23" s="6">
        <f t="shared" si="3"/>
        <v>0</v>
      </c>
      <c r="K23" s="89" t="s">
        <v>2454</v>
      </c>
      <c r="L23" s="6">
        <v>0</v>
      </c>
      <c r="M23" s="6">
        <v>0</v>
      </c>
      <c r="N23" s="6">
        <v>0</v>
      </c>
      <c r="O23" s="6">
        <v>0</v>
      </c>
      <c r="P23" s="6">
        <v>0</v>
      </c>
      <c r="Q23" s="6">
        <v>0</v>
      </c>
      <c r="R23" s="96"/>
      <c r="S23" s="96"/>
      <c r="T23" s="96"/>
    </row>
    <row r="24" spans="1:20" s="1" customFormat="1" ht="16.5" customHeight="1">
      <c r="A24" s="11"/>
      <c r="B24" s="42"/>
      <c r="C24" s="42"/>
      <c r="D24" s="42"/>
      <c r="E24" s="42"/>
      <c r="F24" s="11" t="s">
        <v>2484</v>
      </c>
      <c r="G24" s="6">
        <v>0</v>
      </c>
      <c r="H24" s="6">
        <f t="shared" si="2"/>
        <v>0</v>
      </c>
      <c r="I24" s="6">
        <v>0</v>
      </c>
      <c r="J24" s="6">
        <f t="shared" si="3"/>
        <v>0</v>
      </c>
      <c r="K24" s="89" t="s">
        <v>2485</v>
      </c>
      <c r="L24" s="6">
        <v>0</v>
      </c>
      <c r="M24" s="6">
        <v>0</v>
      </c>
      <c r="N24" s="6">
        <v>0</v>
      </c>
      <c r="O24" s="6">
        <v>0</v>
      </c>
      <c r="P24" s="6">
        <v>0</v>
      </c>
      <c r="Q24" s="6">
        <v>0</v>
      </c>
      <c r="R24" s="96"/>
      <c r="S24" s="96"/>
      <c r="T24" s="96"/>
    </row>
    <row r="25" spans="1:20" s="1" customFormat="1" ht="16.5" customHeight="1">
      <c r="A25" s="11"/>
      <c r="B25" s="42"/>
      <c r="C25" s="42"/>
      <c r="D25" s="42"/>
      <c r="E25" s="42"/>
      <c r="F25" s="11" t="s">
        <v>2486</v>
      </c>
      <c r="G25" s="6">
        <v>4216</v>
      </c>
      <c r="H25" s="6">
        <f t="shared" si="2"/>
        <v>4216</v>
      </c>
      <c r="I25" s="6">
        <v>0</v>
      </c>
      <c r="J25" s="6">
        <f t="shared" si="3"/>
        <v>0</v>
      </c>
      <c r="K25" s="89" t="s">
        <v>2487</v>
      </c>
      <c r="L25" s="6">
        <v>0</v>
      </c>
      <c r="M25" s="6">
        <v>0</v>
      </c>
      <c r="N25" s="6">
        <v>0</v>
      </c>
      <c r="O25" s="6">
        <v>0</v>
      </c>
      <c r="P25" s="6">
        <v>0</v>
      </c>
      <c r="Q25" s="6">
        <v>0</v>
      </c>
      <c r="R25" s="96"/>
      <c r="S25" s="96"/>
      <c r="T25" s="96"/>
    </row>
    <row r="26" spans="1:20" s="1" customFormat="1" ht="16.5" customHeight="1">
      <c r="A26" s="11"/>
      <c r="B26" s="42"/>
      <c r="C26" s="42"/>
      <c r="D26" s="42"/>
      <c r="E26" s="42"/>
      <c r="F26" s="11" t="s">
        <v>2488</v>
      </c>
      <c r="G26" s="6">
        <v>32</v>
      </c>
      <c r="H26" s="6">
        <f t="shared" si="2"/>
        <v>32</v>
      </c>
      <c r="I26" s="6">
        <v>32</v>
      </c>
      <c r="J26" s="6">
        <f t="shared" si="3"/>
        <v>32</v>
      </c>
      <c r="K26" s="89" t="s">
        <v>2489</v>
      </c>
      <c r="L26" s="6">
        <v>0</v>
      </c>
      <c r="M26" s="6">
        <v>0</v>
      </c>
      <c r="N26" s="6">
        <v>0</v>
      </c>
      <c r="O26" s="6">
        <v>0</v>
      </c>
      <c r="P26" s="6">
        <v>0</v>
      </c>
      <c r="Q26" s="6">
        <v>0</v>
      </c>
      <c r="R26" s="96"/>
      <c r="S26" s="96"/>
      <c r="T26" s="96"/>
    </row>
    <row r="27" spans="1:20" s="1" customFormat="1" ht="16.5" customHeight="1">
      <c r="A27" s="11"/>
      <c r="B27" s="42"/>
      <c r="C27" s="42"/>
      <c r="D27" s="42"/>
      <c r="E27" s="42"/>
      <c r="F27" s="11" t="s">
        <v>2490</v>
      </c>
      <c r="G27" s="6">
        <v>0</v>
      </c>
      <c r="H27" s="6">
        <f t="shared" si="2"/>
        <v>0</v>
      </c>
      <c r="I27" s="6">
        <v>0</v>
      </c>
      <c r="J27" s="6">
        <f t="shared" si="3"/>
        <v>0</v>
      </c>
      <c r="K27" s="89" t="s">
        <v>2491</v>
      </c>
      <c r="L27" s="6">
        <v>0</v>
      </c>
      <c r="M27" s="6">
        <v>0</v>
      </c>
      <c r="N27" s="6">
        <v>0</v>
      </c>
      <c r="O27" s="6">
        <v>0</v>
      </c>
      <c r="P27" s="6">
        <v>0</v>
      </c>
      <c r="Q27" s="6">
        <v>0</v>
      </c>
      <c r="R27" s="96"/>
      <c r="S27" s="96"/>
      <c r="T27" s="96"/>
    </row>
    <row r="28" spans="1:20" s="1" customFormat="1" ht="16.5" customHeight="1">
      <c r="A28" s="11"/>
      <c r="B28" s="42"/>
      <c r="C28" s="42"/>
      <c r="D28" s="42"/>
      <c r="E28" s="42"/>
      <c r="F28" s="11" t="s">
        <v>2492</v>
      </c>
      <c r="G28" s="6">
        <v>-163232</v>
      </c>
      <c r="H28" s="6">
        <f t="shared" si="2"/>
        <v>-163232</v>
      </c>
      <c r="I28" s="6">
        <v>-187587</v>
      </c>
      <c r="J28" s="6">
        <f t="shared" si="3"/>
        <v>-187587</v>
      </c>
      <c r="K28" s="89" t="s">
        <v>2493</v>
      </c>
      <c r="L28" s="6">
        <v>0</v>
      </c>
      <c r="M28" s="6">
        <v>0</v>
      </c>
      <c r="N28" s="6">
        <v>0</v>
      </c>
      <c r="O28" s="6">
        <v>0</v>
      </c>
      <c r="P28" s="6">
        <v>0</v>
      </c>
      <c r="Q28" s="6">
        <v>0</v>
      </c>
      <c r="R28" s="96"/>
      <c r="S28" s="96"/>
      <c r="T28" s="96"/>
    </row>
    <row r="29" spans="1:20" s="1" customFormat="1" ht="16.5" customHeight="1">
      <c r="A29" s="11"/>
      <c r="B29" s="42"/>
      <c r="C29" s="42"/>
      <c r="D29" s="42"/>
      <c r="E29" s="42"/>
      <c r="F29" s="53"/>
      <c r="G29" s="42"/>
      <c r="H29" s="42"/>
      <c r="I29" s="42"/>
      <c r="J29" s="42"/>
      <c r="K29" s="89" t="s">
        <v>2494</v>
      </c>
      <c r="L29" s="6">
        <v>0</v>
      </c>
      <c r="M29" s="6">
        <v>0</v>
      </c>
      <c r="N29" s="6">
        <v>163232</v>
      </c>
      <c r="O29" s="6">
        <v>0</v>
      </c>
      <c r="P29" s="6">
        <v>0</v>
      </c>
      <c r="Q29" s="6">
        <v>187587</v>
      </c>
      <c r="R29" s="96"/>
      <c r="S29" s="96"/>
      <c r="T29" s="96"/>
    </row>
    <row r="30" spans="1:20" s="1" customFormat="1" ht="16.5" customHeight="1">
      <c r="A30" s="11"/>
      <c r="B30" s="42"/>
      <c r="C30" s="42"/>
      <c r="D30" s="42"/>
      <c r="E30" s="42"/>
      <c r="F30" s="11"/>
      <c r="G30" s="42"/>
      <c r="H30" s="42"/>
      <c r="I30" s="42"/>
      <c r="J30" s="42"/>
      <c r="K30" s="89" t="s">
        <v>2495</v>
      </c>
      <c r="L30" s="6">
        <v>0</v>
      </c>
      <c r="M30" s="6">
        <v>0</v>
      </c>
      <c r="N30" s="6">
        <v>0</v>
      </c>
      <c r="O30" s="6">
        <v>0</v>
      </c>
      <c r="P30" s="6">
        <v>0</v>
      </c>
      <c r="Q30" s="6">
        <v>0</v>
      </c>
      <c r="R30" s="96"/>
      <c r="S30" s="96"/>
      <c r="T30" s="96"/>
    </row>
    <row r="31" spans="1:20" s="1" customFormat="1" ht="16.5" customHeight="1">
      <c r="A31" s="11"/>
      <c r="B31" s="42"/>
      <c r="C31" s="42"/>
      <c r="D31" s="42"/>
      <c r="E31" s="42"/>
      <c r="F31" s="11"/>
      <c r="G31" s="42"/>
      <c r="H31" s="42"/>
      <c r="I31" s="42"/>
      <c r="J31" s="42"/>
      <c r="K31" s="89" t="s">
        <v>2496</v>
      </c>
      <c r="L31" s="6">
        <v>0</v>
      </c>
      <c r="M31" s="6">
        <v>0</v>
      </c>
      <c r="N31" s="6">
        <v>0</v>
      </c>
      <c r="O31" s="6">
        <v>0</v>
      </c>
      <c r="P31" s="6">
        <v>0</v>
      </c>
      <c r="Q31" s="6">
        <v>0</v>
      </c>
      <c r="R31" s="96"/>
      <c r="S31" s="96"/>
      <c r="T31" s="96"/>
    </row>
    <row r="32" spans="1:20" s="1" customFormat="1" ht="16.5" customHeight="1">
      <c r="A32" s="11"/>
      <c r="B32" s="42"/>
      <c r="C32" s="42"/>
      <c r="D32" s="42"/>
      <c r="E32" s="42"/>
      <c r="F32" s="11"/>
      <c r="G32" s="42"/>
      <c r="H32" s="42"/>
      <c r="I32" s="42"/>
      <c r="J32" s="42"/>
      <c r="K32" s="89" t="s">
        <v>2476</v>
      </c>
      <c r="L32" s="6">
        <v>0</v>
      </c>
      <c r="M32" s="6">
        <v>0</v>
      </c>
      <c r="N32" s="6">
        <v>-158860</v>
      </c>
      <c r="O32" s="6">
        <v>0</v>
      </c>
      <c r="P32" s="6">
        <v>0</v>
      </c>
      <c r="Q32" s="6">
        <v>-187177</v>
      </c>
      <c r="R32" s="96"/>
      <c r="S32" s="96"/>
      <c r="T32" s="96"/>
    </row>
    <row r="33" spans="1:20" s="1" customFormat="1" ht="16.5" customHeight="1">
      <c r="A33" s="11"/>
      <c r="B33" s="42"/>
      <c r="C33" s="42"/>
      <c r="D33" s="42"/>
      <c r="E33" s="42"/>
      <c r="F33" s="11"/>
      <c r="G33" s="42"/>
      <c r="H33" s="42"/>
      <c r="I33" s="42"/>
      <c r="J33" s="42"/>
      <c r="K33" s="89" t="s">
        <v>2497</v>
      </c>
      <c r="L33" s="6">
        <v>0</v>
      </c>
      <c r="M33" s="6">
        <v>0</v>
      </c>
      <c r="N33" s="6">
        <v>108</v>
      </c>
      <c r="O33" s="6">
        <v>0</v>
      </c>
      <c r="P33" s="6">
        <v>0</v>
      </c>
      <c r="Q33" s="6">
        <v>375</v>
      </c>
      <c r="R33" s="99"/>
      <c r="S33" s="96"/>
      <c r="T33" s="96"/>
    </row>
    <row r="34" spans="1:20" s="1" customFormat="1" ht="16.5" customHeight="1">
      <c r="A34" s="11"/>
      <c r="B34" s="42"/>
      <c r="C34" s="42"/>
      <c r="D34" s="42"/>
      <c r="E34" s="42"/>
      <c r="F34" s="11"/>
      <c r="G34" s="42"/>
      <c r="H34" s="42"/>
      <c r="I34" s="42"/>
      <c r="J34" s="42"/>
      <c r="K34" s="89" t="s">
        <v>2498</v>
      </c>
      <c r="L34" s="6">
        <v>0</v>
      </c>
      <c r="M34" s="6">
        <v>0</v>
      </c>
      <c r="N34" s="6">
        <v>16</v>
      </c>
      <c r="O34" s="6">
        <v>0</v>
      </c>
      <c r="P34" s="6">
        <v>0</v>
      </c>
      <c r="Q34" s="6">
        <v>3</v>
      </c>
      <c r="R34" s="96"/>
      <c r="S34" s="96"/>
      <c r="T34" s="96"/>
    </row>
    <row r="35" spans="1:20" s="1" customFormat="1" ht="16.5" customHeight="1">
      <c r="A35" s="11"/>
      <c r="B35" s="42"/>
      <c r="C35" s="42"/>
      <c r="D35" s="42"/>
      <c r="E35" s="42"/>
      <c r="F35" s="11"/>
      <c r="G35" s="42"/>
      <c r="H35" s="42"/>
      <c r="I35" s="42"/>
      <c r="J35" s="42"/>
      <c r="K35" s="89" t="s">
        <v>2499</v>
      </c>
      <c r="L35" s="6">
        <v>0</v>
      </c>
      <c r="M35" s="6">
        <v>0</v>
      </c>
      <c r="N35" s="6">
        <v>0</v>
      </c>
      <c r="O35" s="6">
        <v>0</v>
      </c>
      <c r="P35" s="6">
        <v>0</v>
      </c>
      <c r="Q35" s="6">
        <v>0</v>
      </c>
      <c r="R35" s="96"/>
      <c r="S35" s="96"/>
      <c r="T35" s="96"/>
    </row>
    <row r="36" spans="1:20" s="1" customFormat="1" ht="16.5" customHeight="1">
      <c r="A36" s="11"/>
      <c r="B36" s="42"/>
      <c r="C36" s="42"/>
      <c r="D36" s="42"/>
      <c r="E36" s="42"/>
      <c r="F36" s="11"/>
      <c r="G36" s="42"/>
      <c r="H36" s="42"/>
      <c r="I36" s="42"/>
      <c r="J36" s="42"/>
      <c r="K36" s="89" t="s">
        <v>2484</v>
      </c>
      <c r="L36" s="6">
        <v>0</v>
      </c>
      <c r="M36" s="6">
        <v>0</v>
      </c>
      <c r="N36" s="6">
        <v>0</v>
      </c>
      <c r="O36" s="6">
        <v>0</v>
      </c>
      <c r="P36" s="6">
        <v>0</v>
      </c>
      <c r="Q36" s="6">
        <v>0</v>
      </c>
      <c r="R36" s="96"/>
      <c r="S36" s="96"/>
      <c r="T36" s="96"/>
    </row>
    <row r="37" spans="1:20" s="1" customFormat="1" ht="16.5" customHeight="1">
      <c r="A37" s="11"/>
      <c r="B37" s="42"/>
      <c r="C37" s="42"/>
      <c r="D37" s="42"/>
      <c r="E37" s="42"/>
      <c r="F37" s="11"/>
      <c r="G37" s="42"/>
      <c r="H37" s="42"/>
      <c r="I37" s="42"/>
      <c r="J37" s="42"/>
      <c r="K37" s="89" t="s">
        <v>2486</v>
      </c>
      <c r="L37" s="6">
        <v>0</v>
      </c>
      <c r="M37" s="6">
        <v>0</v>
      </c>
      <c r="N37" s="6">
        <v>4216</v>
      </c>
      <c r="O37" s="6">
        <v>0</v>
      </c>
      <c r="P37" s="6">
        <v>0</v>
      </c>
      <c r="Q37" s="6">
        <v>0</v>
      </c>
      <c r="R37" s="96"/>
      <c r="S37" s="96"/>
      <c r="T37" s="96"/>
    </row>
    <row r="38" spans="1:20" s="1" customFormat="1" ht="16.5" customHeight="1">
      <c r="A38" s="11"/>
      <c r="B38" s="42"/>
      <c r="C38" s="42"/>
      <c r="D38" s="42"/>
      <c r="E38" s="42"/>
      <c r="F38" s="11"/>
      <c r="G38" s="42"/>
      <c r="H38" s="42"/>
      <c r="I38" s="42"/>
      <c r="J38" s="42"/>
      <c r="K38" s="89" t="s">
        <v>2488</v>
      </c>
      <c r="L38" s="6">
        <v>0</v>
      </c>
      <c r="M38" s="6">
        <v>0</v>
      </c>
      <c r="N38" s="6">
        <v>32</v>
      </c>
      <c r="O38" s="6">
        <v>0</v>
      </c>
      <c r="P38" s="6">
        <v>0</v>
      </c>
      <c r="Q38" s="6">
        <v>32</v>
      </c>
      <c r="R38" s="96"/>
      <c r="S38" s="96"/>
      <c r="T38" s="96"/>
    </row>
    <row r="39" spans="1:20" s="1" customFormat="1" ht="16.5" customHeight="1">
      <c r="A39" s="11"/>
      <c r="B39" s="42"/>
      <c r="C39" s="42"/>
      <c r="D39" s="42"/>
      <c r="E39" s="42"/>
      <c r="F39" s="11"/>
      <c r="G39" s="42"/>
      <c r="H39" s="42"/>
      <c r="I39" s="42"/>
      <c r="J39" s="42"/>
      <c r="K39" s="89" t="s">
        <v>2500</v>
      </c>
      <c r="L39" s="6">
        <v>0</v>
      </c>
      <c r="M39" s="6">
        <v>0</v>
      </c>
      <c r="N39" s="6">
        <v>0</v>
      </c>
      <c r="O39" s="6">
        <v>0</v>
      </c>
      <c r="P39" s="6">
        <v>0</v>
      </c>
      <c r="Q39" s="6">
        <v>0</v>
      </c>
      <c r="R39" s="96"/>
      <c r="S39" s="96"/>
      <c r="T39" s="96"/>
    </row>
    <row r="40" spans="1:20" s="1" customFormat="1" ht="16.5" customHeight="1">
      <c r="A40" s="11"/>
      <c r="B40" s="42"/>
      <c r="C40" s="42"/>
      <c r="D40" s="42"/>
      <c r="E40" s="42"/>
      <c r="F40" s="11"/>
      <c r="G40" s="42"/>
      <c r="H40" s="42"/>
      <c r="I40" s="42"/>
      <c r="J40" s="42"/>
      <c r="K40" s="89" t="s">
        <v>2501</v>
      </c>
      <c r="L40" s="6">
        <v>0</v>
      </c>
      <c r="M40" s="6">
        <v>0</v>
      </c>
      <c r="N40" s="6">
        <v>-163232</v>
      </c>
      <c r="O40" s="6">
        <v>0</v>
      </c>
      <c r="P40" s="6">
        <v>0</v>
      </c>
      <c r="Q40" s="6">
        <v>-187587</v>
      </c>
      <c r="R40" s="96"/>
      <c r="S40" s="96"/>
      <c r="T40" s="96"/>
    </row>
    <row r="41" spans="1:20" s="1" customFormat="1" ht="16.5" customHeight="1">
      <c r="A41" s="11"/>
      <c r="B41" s="42"/>
      <c r="C41" s="42"/>
      <c r="D41" s="42"/>
      <c r="E41" s="42"/>
      <c r="F41" s="11"/>
      <c r="G41" s="42"/>
      <c r="H41" s="42"/>
      <c r="I41" s="42"/>
      <c r="J41" s="42"/>
      <c r="K41" s="92"/>
      <c r="L41" s="93"/>
      <c r="M41" s="93"/>
      <c r="N41" s="93"/>
      <c r="O41" s="93"/>
      <c r="P41" s="93"/>
      <c r="Q41" s="93"/>
      <c r="R41" s="96"/>
      <c r="S41" s="96"/>
      <c r="T41" s="96"/>
    </row>
    <row r="42" spans="1:20" s="1" customFormat="1" ht="16.5" customHeight="1">
      <c r="A42" s="11"/>
      <c r="B42" s="42"/>
      <c r="C42" s="42"/>
      <c r="D42" s="42"/>
      <c r="E42" s="42"/>
      <c r="F42" s="11"/>
      <c r="G42" s="42"/>
      <c r="H42" s="42"/>
      <c r="I42" s="42"/>
      <c r="J42" s="42"/>
      <c r="K42" s="92"/>
      <c r="L42" s="93"/>
      <c r="M42" s="93"/>
      <c r="N42" s="93"/>
      <c r="O42" s="93"/>
      <c r="P42" s="93"/>
      <c r="Q42" s="93"/>
      <c r="R42" s="96"/>
      <c r="S42" s="96"/>
      <c r="T42" s="96"/>
    </row>
    <row r="43" spans="1:20" s="1" customFormat="1" ht="16.5" customHeight="1">
      <c r="A43" s="4" t="s">
        <v>2502</v>
      </c>
      <c r="B43" s="6">
        <v>255183</v>
      </c>
      <c r="C43" s="6">
        <f>IF($L$2&lt;&gt;0,L3,IF($M$2&lt;&gt;0,M3,N3))</f>
        <v>255183</v>
      </c>
      <c r="D43" s="6">
        <v>212051</v>
      </c>
      <c r="E43" s="6">
        <f>IF($L$2&lt;&gt;0,O3,IF($M$2&lt;&gt;0,P3,Q3))</f>
        <v>212051</v>
      </c>
      <c r="F43" s="4" t="s">
        <v>2502</v>
      </c>
      <c r="G43" s="6">
        <v>255183</v>
      </c>
      <c r="H43" s="6">
        <f>IF($L$2&lt;&gt;0,L43,IF($M$2&lt;&gt;0,M43,N43))</f>
        <v>255183</v>
      </c>
      <c r="I43" s="6">
        <v>212051</v>
      </c>
      <c r="J43" s="6">
        <f>IF($L$2&lt;&gt;0,O43,IF($M$2&lt;&gt;0,P43,Q43))</f>
        <v>212051</v>
      </c>
      <c r="K43" s="89" t="s">
        <v>2503</v>
      </c>
      <c r="L43" s="6">
        <v>0</v>
      </c>
      <c r="M43" s="6">
        <v>0</v>
      </c>
      <c r="N43" s="6">
        <v>255183</v>
      </c>
      <c r="O43" s="6">
        <v>0</v>
      </c>
      <c r="P43" s="6">
        <v>0</v>
      </c>
      <c r="Q43" s="6">
        <v>212051</v>
      </c>
      <c r="R43" s="96"/>
      <c r="S43" s="96"/>
      <c r="T43" s="96"/>
    </row>
    <row r="44" s="1" customFormat="1" ht="1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C19"/>
  <sheetViews>
    <sheetView showGridLines="0" showZeros="0" workbookViewId="0" topLeftCell="A1">
      <selection activeCell="D26" sqref="D26"/>
    </sheetView>
  </sheetViews>
  <sheetFormatPr defaultColWidth="9.125" defaultRowHeight="14.25"/>
  <cols>
    <col min="1" max="3" width="33.125" style="1" customWidth="1"/>
  </cols>
  <sheetData>
    <row r="1" spans="1:3" s="1" customFormat="1" ht="33.75" customHeight="1">
      <c r="A1" s="2" t="s">
        <v>2504</v>
      </c>
      <c r="B1" s="2"/>
      <c r="C1" s="2"/>
    </row>
    <row r="2" spans="1:3" s="1" customFormat="1" ht="16.5" customHeight="1">
      <c r="A2" s="3" t="s">
        <v>78</v>
      </c>
      <c r="B2" s="3"/>
      <c r="C2" s="3"/>
    </row>
    <row r="3" spans="1:3" s="1" customFormat="1" ht="16.5" customHeight="1">
      <c r="A3" s="3" t="s">
        <v>93</v>
      </c>
      <c r="B3" s="3"/>
      <c r="C3" s="3"/>
    </row>
    <row r="4" spans="1:3" s="1" customFormat="1" ht="23.25" customHeight="1">
      <c r="A4" s="4" t="s">
        <v>149</v>
      </c>
      <c r="B4" s="4" t="s">
        <v>95</v>
      </c>
      <c r="C4" s="4" t="s">
        <v>97</v>
      </c>
    </row>
    <row r="5" spans="1:3" s="1" customFormat="1" ht="24.75" customHeight="1">
      <c r="A5" s="11" t="s">
        <v>2505</v>
      </c>
      <c r="B5" s="42"/>
      <c r="C5" s="6">
        <v>163458</v>
      </c>
    </row>
    <row r="6" spans="1:3" s="1" customFormat="1" ht="24.75" customHeight="1">
      <c r="A6" s="11" t="s">
        <v>2506</v>
      </c>
      <c r="B6" s="42"/>
      <c r="C6" s="6">
        <v>129224</v>
      </c>
    </row>
    <row r="7" spans="1:3" s="1" customFormat="1" ht="24.75" customHeight="1">
      <c r="A7" s="11" t="s">
        <v>2507</v>
      </c>
      <c r="B7" s="42"/>
      <c r="C7" s="6">
        <v>34234</v>
      </c>
    </row>
    <row r="8" spans="1:3" s="1" customFormat="1" ht="24.75" customHeight="1">
      <c r="A8" s="11" t="s">
        <v>2508</v>
      </c>
      <c r="B8" s="6">
        <v>190808</v>
      </c>
      <c r="C8" s="42"/>
    </row>
    <row r="9" spans="1:3" s="1" customFormat="1" ht="24.75" customHeight="1">
      <c r="A9" s="11" t="s">
        <v>2506</v>
      </c>
      <c r="B9" s="6">
        <v>148774</v>
      </c>
      <c r="C9" s="42"/>
    </row>
    <row r="10" spans="1:3" s="1" customFormat="1" ht="24.75" customHeight="1">
      <c r="A10" s="11" t="s">
        <v>2507</v>
      </c>
      <c r="B10" s="6">
        <v>42034</v>
      </c>
      <c r="C10" s="42"/>
    </row>
    <row r="11" spans="1:3" s="1" customFormat="1" ht="24.75" customHeight="1">
      <c r="A11" s="11" t="s">
        <v>2509</v>
      </c>
      <c r="B11" s="42"/>
      <c r="C11" s="6">
        <v>29463</v>
      </c>
    </row>
    <row r="12" spans="1:3" s="1" customFormat="1" ht="24.75" customHeight="1">
      <c r="A12" s="11" t="s">
        <v>2506</v>
      </c>
      <c r="B12" s="42"/>
      <c r="C12" s="6">
        <v>21663</v>
      </c>
    </row>
    <row r="13" spans="1:3" s="1" customFormat="1" ht="24.75" customHeight="1">
      <c r="A13" s="11" t="s">
        <v>2507</v>
      </c>
      <c r="B13" s="42"/>
      <c r="C13" s="6">
        <v>7800</v>
      </c>
    </row>
    <row r="14" spans="1:3" s="1" customFormat="1" ht="24.75" customHeight="1">
      <c r="A14" s="11" t="s">
        <v>2510</v>
      </c>
      <c r="B14" s="42"/>
      <c r="C14" s="6">
        <v>6913</v>
      </c>
    </row>
    <row r="15" spans="1:3" s="1" customFormat="1" ht="24.75" customHeight="1">
      <c r="A15" s="11" t="s">
        <v>2506</v>
      </c>
      <c r="B15" s="42"/>
      <c r="C15" s="6">
        <v>6913</v>
      </c>
    </row>
    <row r="16" spans="1:3" s="1" customFormat="1" ht="24.75" customHeight="1">
      <c r="A16" s="11" t="s">
        <v>2507</v>
      </c>
      <c r="B16" s="42"/>
      <c r="C16" s="6">
        <v>0</v>
      </c>
    </row>
    <row r="17" spans="1:3" s="1" customFormat="1" ht="24.75" customHeight="1">
      <c r="A17" s="11" t="s">
        <v>2511</v>
      </c>
      <c r="B17" s="42"/>
      <c r="C17" s="6">
        <v>187587</v>
      </c>
    </row>
    <row r="18" spans="1:3" s="1" customFormat="1" ht="24.75" customHeight="1">
      <c r="A18" s="11" t="s">
        <v>2506</v>
      </c>
      <c r="B18" s="42"/>
      <c r="C18" s="6">
        <v>145553</v>
      </c>
    </row>
    <row r="19" spans="1:3" s="1" customFormat="1" ht="24.75" customHeight="1">
      <c r="A19" s="11" t="s">
        <v>2507</v>
      </c>
      <c r="B19" s="42"/>
      <c r="C19" s="6">
        <v>42034</v>
      </c>
    </row>
    <row r="20" s="1" customFormat="1" ht="16.5" customHeight="1"/>
  </sheetData>
  <sheetProtection/>
  <mergeCells count="3">
    <mergeCell ref="A1:C1"/>
    <mergeCell ref="A2:C2"/>
    <mergeCell ref="A3:C3"/>
  </mergeCells>
  <printOptions gridLines="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workbookViewId="0" topLeftCell="A12">
      <selection activeCell="A40" sqref="A40:D40"/>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92</v>
      </c>
      <c r="B1" s="2"/>
      <c r="C1" s="2"/>
      <c r="D1" s="2"/>
      <c r="E1" s="2"/>
      <c r="F1" s="2"/>
      <c r="G1" s="2"/>
      <c r="H1" s="2"/>
    </row>
    <row r="2" spans="1:8" s="1" customFormat="1" ht="16.5" customHeight="1">
      <c r="A2" s="3" t="s">
        <v>10</v>
      </c>
      <c r="B2" s="3"/>
      <c r="C2" s="3"/>
      <c r="D2" s="3"/>
      <c r="E2" s="3"/>
      <c r="F2" s="3"/>
      <c r="G2" s="3"/>
      <c r="H2" s="3"/>
    </row>
    <row r="3" spans="1:8" s="1" customFormat="1" ht="16.5" customHeight="1">
      <c r="A3" s="3" t="s">
        <v>93</v>
      </c>
      <c r="B3" s="3"/>
      <c r="C3" s="3"/>
      <c r="D3" s="3"/>
      <c r="E3" s="3"/>
      <c r="F3" s="3"/>
      <c r="G3" s="3"/>
      <c r="H3" s="3"/>
    </row>
    <row r="4" spans="1:13" s="1" customFormat="1" ht="18.75" customHeight="1">
      <c r="A4" s="4" t="s">
        <v>94</v>
      </c>
      <c r="B4" s="4" t="s">
        <v>95</v>
      </c>
      <c r="C4" s="4" t="s">
        <v>96</v>
      </c>
      <c r="D4" s="4" t="s">
        <v>97</v>
      </c>
      <c r="E4" s="4" t="s">
        <v>94</v>
      </c>
      <c r="F4" s="4" t="s">
        <v>95</v>
      </c>
      <c r="G4" s="4" t="s">
        <v>96</v>
      </c>
      <c r="H4" s="4" t="s">
        <v>97</v>
      </c>
      <c r="I4" s="122"/>
      <c r="J4" s="123"/>
      <c r="K4" s="123"/>
      <c r="L4" s="123"/>
      <c r="M4" s="123"/>
    </row>
    <row r="5" spans="1:13" s="1" customFormat="1" ht="16.5" customHeight="1">
      <c r="A5" s="11" t="s">
        <v>98</v>
      </c>
      <c r="B5" s="6">
        <v>51930</v>
      </c>
      <c r="C5" s="6">
        <v>51930</v>
      </c>
      <c r="D5" s="6">
        <v>51874</v>
      </c>
      <c r="E5" s="11" t="s">
        <v>99</v>
      </c>
      <c r="F5" s="6">
        <v>3460</v>
      </c>
      <c r="G5" s="6">
        <v>34295</v>
      </c>
      <c r="H5" s="6">
        <v>33920</v>
      </c>
      <c r="I5" s="122"/>
      <c r="J5" s="123"/>
      <c r="K5" s="123"/>
      <c r="L5" s="123"/>
      <c r="M5" s="123"/>
    </row>
    <row r="6" spans="1:13" s="1" customFormat="1" ht="16.5" customHeight="1">
      <c r="A6" s="11" t="s">
        <v>100</v>
      </c>
      <c r="B6" s="6">
        <v>12900</v>
      </c>
      <c r="C6" s="6">
        <v>12900</v>
      </c>
      <c r="D6" s="6">
        <v>12844</v>
      </c>
      <c r="E6" s="11" t="s">
        <v>101</v>
      </c>
      <c r="F6" s="6">
        <v>0</v>
      </c>
      <c r="G6" s="6">
        <v>0</v>
      </c>
      <c r="H6" s="6">
        <v>0</v>
      </c>
      <c r="I6" s="122"/>
      <c r="J6" s="123"/>
      <c r="K6" s="123"/>
      <c r="L6" s="123"/>
      <c r="M6" s="123"/>
    </row>
    <row r="7" spans="1:13" s="1" customFormat="1" ht="16.5" customHeight="1">
      <c r="A7" s="11" t="s">
        <v>102</v>
      </c>
      <c r="B7" s="6">
        <v>3230</v>
      </c>
      <c r="C7" s="6">
        <v>3230</v>
      </c>
      <c r="D7" s="6">
        <v>3230</v>
      </c>
      <c r="E7" s="11" t="s">
        <v>103</v>
      </c>
      <c r="F7" s="6">
        <v>0</v>
      </c>
      <c r="G7" s="6">
        <v>0</v>
      </c>
      <c r="H7" s="6">
        <v>0</v>
      </c>
      <c r="I7" s="122"/>
      <c r="J7" s="123"/>
      <c r="K7" s="123"/>
      <c r="L7" s="123"/>
      <c r="M7" s="123"/>
    </row>
    <row r="8" spans="1:13" s="1" customFormat="1" ht="16.5" customHeight="1">
      <c r="A8" s="11" t="s">
        <v>104</v>
      </c>
      <c r="B8" s="6">
        <v>1011</v>
      </c>
      <c r="C8" s="6">
        <v>1011</v>
      </c>
      <c r="D8" s="6">
        <v>1011</v>
      </c>
      <c r="E8" s="11" t="s">
        <v>105</v>
      </c>
      <c r="F8" s="6">
        <v>4672</v>
      </c>
      <c r="G8" s="6">
        <v>11597</v>
      </c>
      <c r="H8" s="6">
        <v>11597</v>
      </c>
      <c r="I8" s="122"/>
      <c r="J8" s="123"/>
      <c r="K8" s="123"/>
      <c r="L8" s="123"/>
      <c r="M8" s="123"/>
    </row>
    <row r="9" spans="1:13" s="1" customFormat="1" ht="16.5" customHeight="1">
      <c r="A9" s="11" t="s">
        <v>106</v>
      </c>
      <c r="B9" s="6">
        <v>409</v>
      </c>
      <c r="C9" s="6">
        <v>409</v>
      </c>
      <c r="D9" s="6">
        <v>409</v>
      </c>
      <c r="E9" s="11" t="s">
        <v>107</v>
      </c>
      <c r="F9" s="6">
        <v>7520</v>
      </c>
      <c r="G9" s="6">
        <v>71605</v>
      </c>
      <c r="H9" s="6">
        <v>71605</v>
      </c>
      <c r="I9" s="122"/>
      <c r="J9" s="123"/>
      <c r="K9" s="123"/>
      <c r="L9" s="123"/>
      <c r="M9" s="123"/>
    </row>
    <row r="10" spans="1:13" s="1" customFormat="1" ht="16.5" customHeight="1">
      <c r="A10" s="11" t="s">
        <v>108</v>
      </c>
      <c r="B10" s="6">
        <v>1573</v>
      </c>
      <c r="C10" s="6">
        <v>1573</v>
      </c>
      <c r="D10" s="6">
        <v>1573</v>
      </c>
      <c r="E10" s="11" t="s">
        <v>109</v>
      </c>
      <c r="F10" s="6">
        <v>480</v>
      </c>
      <c r="G10" s="6">
        <v>640</v>
      </c>
      <c r="H10" s="6">
        <v>640</v>
      </c>
      <c r="I10" s="122"/>
      <c r="J10" s="123"/>
      <c r="K10" s="123"/>
      <c r="L10" s="123"/>
      <c r="M10" s="123"/>
    </row>
    <row r="11" spans="1:13" s="1" customFormat="1" ht="16.5" customHeight="1">
      <c r="A11" s="11" t="s">
        <v>110</v>
      </c>
      <c r="B11" s="6">
        <v>777</v>
      </c>
      <c r="C11" s="6">
        <v>777</v>
      </c>
      <c r="D11" s="6">
        <v>777</v>
      </c>
      <c r="E11" s="11" t="s">
        <v>111</v>
      </c>
      <c r="F11" s="6">
        <v>7493</v>
      </c>
      <c r="G11" s="6">
        <v>9280</v>
      </c>
      <c r="H11" s="6">
        <v>9280</v>
      </c>
      <c r="I11" s="122"/>
      <c r="J11" s="123"/>
      <c r="K11" s="123"/>
      <c r="L11" s="123"/>
      <c r="M11" s="123"/>
    </row>
    <row r="12" spans="1:13" s="1" customFormat="1" ht="16.5" customHeight="1">
      <c r="A12" s="11" t="s">
        <v>112</v>
      </c>
      <c r="B12" s="6">
        <v>382</v>
      </c>
      <c r="C12" s="6">
        <v>382</v>
      </c>
      <c r="D12" s="6">
        <v>382</v>
      </c>
      <c r="E12" s="11" t="s">
        <v>113</v>
      </c>
      <c r="F12" s="6">
        <v>17519</v>
      </c>
      <c r="G12" s="6">
        <v>51776</v>
      </c>
      <c r="H12" s="6">
        <v>51776</v>
      </c>
      <c r="I12" s="122"/>
      <c r="J12" s="123"/>
      <c r="K12" s="123"/>
      <c r="L12" s="123"/>
      <c r="M12" s="123"/>
    </row>
    <row r="13" spans="1:13" s="1" customFormat="1" ht="16.5" customHeight="1">
      <c r="A13" s="11" t="s">
        <v>114</v>
      </c>
      <c r="B13" s="6">
        <v>890</v>
      </c>
      <c r="C13" s="6">
        <v>890</v>
      </c>
      <c r="D13" s="6">
        <v>890</v>
      </c>
      <c r="E13" s="11" t="s">
        <v>115</v>
      </c>
      <c r="F13" s="6">
        <v>13591</v>
      </c>
      <c r="G13" s="6">
        <v>42215</v>
      </c>
      <c r="H13" s="6">
        <v>42215</v>
      </c>
      <c r="I13" s="122"/>
      <c r="J13" s="123"/>
      <c r="K13" s="123"/>
      <c r="L13" s="123"/>
      <c r="M13" s="123"/>
    </row>
    <row r="14" spans="1:13" s="1" customFormat="1" ht="16.5" customHeight="1">
      <c r="A14" s="11" t="s">
        <v>116</v>
      </c>
      <c r="B14" s="6">
        <v>12872</v>
      </c>
      <c r="C14" s="6">
        <v>12872</v>
      </c>
      <c r="D14" s="6">
        <v>12872</v>
      </c>
      <c r="E14" s="11" t="s">
        <v>117</v>
      </c>
      <c r="F14" s="6">
        <v>519</v>
      </c>
      <c r="G14" s="6">
        <v>7343</v>
      </c>
      <c r="H14" s="6">
        <v>7343</v>
      </c>
      <c r="I14" s="122"/>
      <c r="J14" s="123"/>
      <c r="K14" s="123"/>
      <c r="L14" s="123"/>
      <c r="M14" s="123"/>
    </row>
    <row r="15" spans="1:13" s="1" customFormat="1" ht="16.5" customHeight="1">
      <c r="A15" s="11" t="s">
        <v>118</v>
      </c>
      <c r="B15" s="6">
        <v>704</v>
      </c>
      <c r="C15" s="6">
        <v>704</v>
      </c>
      <c r="D15" s="6">
        <v>704</v>
      </c>
      <c r="E15" s="11" t="s">
        <v>119</v>
      </c>
      <c r="F15" s="6">
        <v>8492</v>
      </c>
      <c r="G15" s="6">
        <v>8662</v>
      </c>
      <c r="H15" s="6">
        <v>8662</v>
      </c>
      <c r="I15" s="122"/>
      <c r="J15" s="123"/>
      <c r="K15" s="123"/>
      <c r="L15" s="123"/>
      <c r="M15" s="123"/>
    </row>
    <row r="16" spans="1:13" s="1" customFormat="1" ht="16.5" customHeight="1">
      <c r="A16" s="11" t="s">
        <v>120</v>
      </c>
      <c r="B16" s="6">
        <v>9093</v>
      </c>
      <c r="C16" s="6">
        <v>9093</v>
      </c>
      <c r="D16" s="6">
        <v>9093</v>
      </c>
      <c r="E16" s="11" t="s">
        <v>121</v>
      </c>
      <c r="F16" s="6">
        <v>6553</v>
      </c>
      <c r="G16" s="6">
        <v>53235</v>
      </c>
      <c r="H16" s="6">
        <v>53235</v>
      </c>
      <c r="I16" s="122"/>
      <c r="J16" s="123"/>
      <c r="K16" s="123"/>
      <c r="L16" s="123"/>
      <c r="M16" s="123"/>
    </row>
    <row r="17" spans="1:13" s="1" customFormat="1" ht="16.5" customHeight="1">
      <c r="A17" s="11" t="s">
        <v>122</v>
      </c>
      <c r="B17" s="6">
        <v>7525</v>
      </c>
      <c r="C17" s="6">
        <v>7525</v>
      </c>
      <c r="D17" s="6">
        <v>7525</v>
      </c>
      <c r="E17" s="11" t="s">
        <v>123</v>
      </c>
      <c r="F17" s="6">
        <v>2700</v>
      </c>
      <c r="G17" s="6">
        <v>10484</v>
      </c>
      <c r="H17" s="6">
        <v>10484</v>
      </c>
      <c r="I17" s="122"/>
      <c r="J17" s="123"/>
      <c r="K17" s="123"/>
      <c r="L17" s="123"/>
      <c r="M17" s="123"/>
    </row>
    <row r="18" spans="1:13" s="1" customFormat="1" ht="16.5" customHeight="1">
      <c r="A18" s="11" t="s">
        <v>124</v>
      </c>
      <c r="B18" s="6">
        <v>504</v>
      </c>
      <c r="C18" s="6">
        <v>504</v>
      </c>
      <c r="D18" s="6">
        <v>504</v>
      </c>
      <c r="E18" s="11" t="s">
        <v>125</v>
      </c>
      <c r="F18" s="6">
        <v>1041</v>
      </c>
      <c r="G18" s="6">
        <v>2153</v>
      </c>
      <c r="H18" s="6">
        <v>2153</v>
      </c>
      <c r="I18" s="122"/>
      <c r="J18" s="123"/>
      <c r="K18" s="123"/>
      <c r="L18" s="123"/>
      <c r="M18" s="123"/>
    </row>
    <row r="19" spans="1:13" s="1" customFormat="1" ht="18.75" customHeight="1">
      <c r="A19" s="11" t="s">
        <v>126</v>
      </c>
      <c r="B19" s="6">
        <v>60</v>
      </c>
      <c r="C19" s="6">
        <v>60</v>
      </c>
      <c r="D19" s="6">
        <v>60</v>
      </c>
      <c r="E19" s="11" t="s">
        <v>127</v>
      </c>
      <c r="F19" s="6">
        <v>512</v>
      </c>
      <c r="G19" s="6">
        <v>3519</v>
      </c>
      <c r="H19" s="6">
        <v>3519</v>
      </c>
      <c r="I19" s="122"/>
      <c r="J19" s="123"/>
      <c r="K19" s="123"/>
      <c r="L19" s="123"/>
      <c r="M19" s="123"/>
    </row>
    <row r="20" spans="1:13" s="1" customFormat="1" ht="16.5" customHeight="1">
      <c r="A20" s="11" t="s">
        <v>128</v>
      </c>
      <c r="B20" s="6">
        <v>0</v>
      </c>
      <c r="C20" s="6">
        <v>0</v>
      </c>
      <c r="D20" s="6">
        <v>0</v>
      </c>
      <c r="E20" s="11" t="s">
        <v>129</v>
      </c>
      <c r="F20" s="6">
        <v>0</v>
      </c>
      <c r="G20" s="6">
        <v>56</v>
      </c>
      <c r="H20" s="6">
        <v>56</v>
      </c>
      <c r="I20" s="122"/>
      <c r="J20" s="123"/>
      <c r="K20" s="123"/>
      <c r="L20" s="123"/>
      <c r="M20" s="123"/>
    </row>
    <row r="21" spans="1:13" s="1" customFormat="1" ht="16.5" customHeight="1">
      <c r="A21" s="11" t="s">
        <v>130</v>
      </c>
      <c r="B21" s="6">
        <v>30813</v>
      </c>
      <c r="C21" s="6">
        <v>30813</v>
      </c>
      <c r="D21" s="6">
        <v>30813</v>
      </c>
      <c r="E21" s="11" t="s">
        <v>131</v>
      </c>
      <c r="F21" s="6">
        <v>0</v>
      </c>
      <c r="G21" s="6">
        <v>0</v>
      </c>
      <c r="H21" s="6">
        <v>0</v>
      </c>
      <c r="I21" s="122"/>
      <c r="J21" s="123"/>
      <c r="K21" s="123"/>
      <c r="L21" s="123"/>
      <c r="M21" s="123"/>
    </row>
    <row r="22" spans="1:13" s="1" customFormat="1" ht="16.5" customHeight="1">
      <c r="A22" s="11" t="s">
        <v>132</v>
      </c>
      <c r="B22" s="6">
        <v>2632</v>
      </c>
      <c r="C22" s="6">
        <v>2632</v>
      </c>
      <c r="D22" s="6">
        <v>2632</v>
      </c>
      <c r="E22" s="11" t="s">
        <v>133</v>
      </c>
      <c r="F22" s="6">
        <v>133</v>
      </c>
      <c r="G22" s="6">
        <v>3961</v>
      </c>
      <c r="H22" s="6">
        <v>3961</v>
      </c>
      <c r="I22" s="122"/>
      <c r="J22" s="123"/>
      <c r="K22" s="123"/>
      <c r="L22" s="123"/>
      <c r="M22" s="123"/>
    </row>
    <row r="23" spans="1:13" s="1" customFormat="1" ht="16.5" customHeight="1">
      <c r="A23" s="11" t="s">
        <v>134</v>
      </c>
      <c r="B23" s="6">
        <v>15130</v>
      </c>
      <c r="C23" s="6">
        <v>15130</v>
      </c>
      <c r="D23" s="6">
        <v>15130</v>
      </c>
      <c r="E23" s="11" t="s">
        <v>135</v>
      </c>
      <c r="F23" s="6">
        <v>0</v>
      </c>
      <c r="G23" s="6">
        <v>18534</v>
      </c>
      <c r="H23" s="6">
        <v>18534</v>
      </c>
      <c r="I23" s="122"/>
      <c r="J23" s="123"/>
      <c r="K23" s="123"/>
      <c r="L23" s="123"/>
      <c r="M23" s="123"/>
    </row>
    <row r="24" spans="1:13" s="1" customFormat="1" ht="16.5" customHeight="1">
      <c r="A24" s="11" t="s">
        <v>136</v>
      </c>
      <c r="B24" s="6">
        <v>2733</v>
      </c>
      <c r="C24" s="6">
        <v>2733</v>
      </c>
      <c r="D24" s="6">
        <v>2733</v>
      </c>
      <c r="E24" s="11" t="s">
        <v>137</v>
      </c>
      <c r="F24" s="6">
        <v>557</v>
      </c>
      <c r="G24" s="6">
        <v>683</v>
      </c>
      <c r="H24" s="6">
        <v>683</v>
      </c>
      <c r="I24" s="122"/>
      <c r="J24" s="123"/>
      <c r="K24" s="123"/>
      <c r="L24" s="123"/>
      <c r="M24" s="123"/>
    </row>
    <row r="25" spans="1:13" s="1" customFormat="1" ht="16.5" customHeight="1">
      <c r="A25" s="11" t="s">
        <v>138</v>
      </c>
      <c r="B25" s="6">
        <v>0</v>
      </c>
      <c r="C25" s="6">
        <v>0</v>
      </c>
      <c r="D25" s="6">
        <v>0</v>
      </c>
      <c r="E25" s="11" t="s">
        <v>139</v>
      </c>
      <c r="F25" s="6">
        <v>3000</v>
      </c>
      <c r="G25" s="6">
        <v>0</v>
      </c>
      <c r="H25" s="6">
        <v>0</v>
      </c>
      <c r="I25" s="122"/>
      <c r="J25" s="123"/>
      <c r="K25" s="123"/>
      <c r="L25" s="123"/>
      <c r="M25" s="123"/>
    </row>
    <row r="26" spans="1:13" s="1" customFormat="1" ht="16.5" customHeight="1">
      <c r="A26" s="11" t="s">
        <v>140</v>
      </c>
      <c r="B26" s="6">
        <v>8030</v>
      </c>
      <c r="C26" s="6">
        <v>8030</v>
      </c>
      <c r="D26" s="6">
        <v>8030</v>
      </c>
      <c r="E26" s="11" t="s">
        <v>141</v>
      </c>
      <c r="F26" s="6">
        <v>0</v>
      </c>
      <c r="G26" s="6">
        <v>0</v>
      </c>
      <c r="H26" s="6">
        <v>0</v>
      </c>
      <c r="I26" s="122"/>
      <c r="J26" s="123"/>
      <c r="K26" s="123"/>
      <c r="L26" s="123"/>
      <c r="M26" s="123"/>
    </row>
    <row r="27" spans="1:13" s="1" customFormat="1" ht="16.5" customHeight="1">
      <c r="A27" s="11" t="s">
        <v>142</v>
      </c>
      <c r="B27" s="6">
        <v>2288</v>
      </c>
      <c r="C27" s="6">
        <v>2288</v>
      </c>
      <c r="D27" s="6">
        <v>2288</v>
      </c>
      <c r="E27" s="11" t="s">
        <v>143</v>
      </c>
      <c r="F27" s="6">
        <v>4445</v>
      </c>
      <c r="G27" s="6">
        <v>4445</v>
      </c>
      <c r="H27" s="6">
        <v>4445</v>
      </c>
      <c r="I27" s="122"/>
      <c r="J27" s="123"/>
      <c r="K27" s="123"/>
      <c r="L27" s="123"/>
      <c r="M27" s="123"/>
    </row>
    <row r="28" spans="1:13" s="1" customFormat="1" ht="16.5" customHeight="1">
      <c r="A28" s="53"/>
      <c r="B28" s="42"/>
      <c r="C28" s="42"/>
      <c r="D28" s="42"/>
      <c r="E28" s="11" t="s">
        <v>144</v>
      </c>
      <c r="F28" s="6">
        <v>0</v>
      </c>
      <c r="G28" s="6">
        <v>0</v>
      </c>
      <c r="H28" s="6">
        <v>0</v>
      </c>
      <c r="I28" s="122"/>
      <c r="J28" s="123"/>
      <c r="K28" s="123"/>
      <c r="L28" s="123"/>
      <c r="M28" s="123"/>
    </row>
    <row r="29" spans="1:13" s="1" customFormat="1" ht="16.5" customHeight="1">
      <c r="A29" s="53"/>
      <c r="B29" s="42"/>
      <c r="C29" s="42"/>
      <c r="D29" s="42"/>
      <c r="E29" s="53"/>
      <c r="F29" s="42"/>
      <c r="G29" s="42"/>
      <c r="H29" s="42"/>
      <c r="I29" s="122"/>
      <c r="J29" s="123"/>
      <c r="K29" s="123"/>
      <c r="L29" s="123"/>
      <c r="M29" s="123"/>
    </row>
    <row r="30" spans="1:13" s="1" customFormat="1" ht="16.5" customHeight="1">
      <c r="A30" s="11"/>
      <c r="B30" s="42"/>
      <c r="C30" s="42"/>
      <c r="D30" s="42"/>
      <c r="E30" s="11"/>
      <c r="F30" s="42"/>
      <c r="G30" s="42"/>
      <c r="H30" s="42"/>
      <c r="I30" s="122"/>
      <c r="J30" s="123"/>
      <c r="K30" s="123"/>
      <c r="L30" s="123"/>
      <c r="M30" s="123"/>
    </row>
    <row r="31" spans="1:13" s="1" customFormat="1" ht="16.5" customHeight="1">
      <c r="A31" s="11"/>
      <c r="B31" s="42"/>
      <c r="C31" s="42"/>
      <c r="D31" s="42"/>
      <c r="E31" s="11"/>
      <c r="F31" s="42"/>
      <c r="G31" s="42"/>
      <c r="H31" s="42"/>
      <c r="I31" s="122"/>
      <c r="J31" s="123"/>
      <c r="K31" s="123"/>
      <c r="L31" s="123"/>
      <c r="M31" s="123"/>
    </row>
    <row r="32" spans="1:13" s="1" customFormat="1" ht="16.5" customHeight="1">
      <c r="A32" s="11"/>
      <c r="B32" s="42"/>
      <c r="C32" s="42"/>
      <c r="D32" s="42"/>
      <c r="E32" s="11"/>
      <c r="F32" s="42"/>
      <c r="G32" s="42"/>
      <c r="H32" s="42"/>
      <c r="I32" s="122"/>
      <c r="J32" s="123"/>
      <c r="K32" s="123"/>
      <c r="L32" s="123"/>
      <c r="M32" s="123"/>
    </row>
    <row r="33" spans="1:13" s="1" customFormat="1" ht="16.5" customHeight="1">
      <c r="A33" s="11"/>
      <c r="B33" s="42"/>
      <c r="C33" s="42"/>
      <c r="D33" s="42"/>
      <c r="E33" s="11"/>
      <c r="F33" s="42"/>
      <c r="G33" s="42"/>
      <c r="H33" s="42"/>
      <c r="I33" s="122"/>
      <c r="J33" s="123"/>
      <c r="K33" s="123"/>
      <c r="L33" s="123"/>
      <c r="M33" s="123"/>
    </row>
    <row r="34" spans="1:13" s="1" customFormat="1" ht="16.5" customHeight="1">
      <c r="A34" s="11"/>
      <c r="B34" s="42"/>
      <c r="C34" s="42"/>
      <c r="D34" s="42"/>
      <c r="E34" s="11"/>
      <c r="F34" s="42"/>
      <c r="G34" s="42"/>
      <c r="H34" s="42"/>
      <c r="I34" s="122"/>
      <c r="J34" s="123"/>
      <c r="K34" s="123"/>
      <c r="L34" s="123"/>
      <c r="M34" s="123"/>
    </row>
    <row r="35" spans="1:13" s="1" customFormat="1" ht="16.5" customHeight="1">
      <c r="A35" s="11"/>
      <c r="B35" s="42"/>
      <c r="C35" s="42"/>
      <c r="D35" s="42"/>
      <c r="E35" s="11"/>
      <c r="F35" s="42"/>
      <c r="G35" s="42"/>
      <c r="H35" s="42"/>
      <c r="I35" s="122"/>
      <c r="J35" s="123"/>
      <c r="K35" s="123"/>
      <c r="L35" s="123"/>
      <c r="M35" s="123"/>
    </row>
    <row r="36" spans="1:13" s="1" customFormat="1" ht="16.5" customHeight="1">
      <c r="A36" s="11"/>
      <c r="B36" s="42"/>
      <c r="C36" s="42"/>
      <c r="D36" s="42"/>
      <c r="E36" s="11"/>
      <c r="F36" s="42"/>
      <c r="G36" s="42"/>
      <c r="H36" s="42"/>
      <c r="I36" s="122"/>
      <c r="J36" s="123"/>
      <c r="K36" s="123"/>
      <c r="L36" s="123"/>
      <c r="M36" s="123"/>
    </row>
    <row r="37" spans="1:13" s="1" customFormat="1" ht="16.5" customHeight="1">
      <c r="A37" s="11"/>
      <c r="B37" s="42"/>
      <c r="C37" s="42"/>
      <c r="D37" s="42"/>
      <c r="E37" s="11"/>
      <c r="F37" s="42"/>
      <c r="G37" s="42"/>
      <c r="H37" s="42"/>
      <c r="I37" s="122"/>
      <c r="J37" s="123"/>
      <c r="K37" s="123"/>
      <c r="L37" s="123"/>
      <c r="M37" s="123"/>
    </row>
    <row r="38" spans="1:13" s="1" customFormat="1" ht="16.5" customHeight="1">
      <c r="A38" s="11"/>
      <c r="B38" s="42"/>
      <c r="C38" s="42"/>
      <c r="D38" s="42"/>
      <c r="E38" s="11"/>
      <c r="F38" s="42"/>
      <c r="G38" s="42"/>
      <c r="H38" s="42"/>
      <c r="I38" s="122"/>
      <c r="J38" s="123"/>
      <c r="K38" s="123"/>
      <c r="L38" s="123"/>
      <c r="M38" s="123"/>
    </row>
    <row r="39" spans="1:13" s="1" customFormat="1" ht="16.5" customHeight="1">
      <c r="A39" s="11"/>
      <c r="B39" s="42"/>
      <c r="C39" s="42"/>
      <c r="D39" s="42"/>
      <c r="E39" s="11"/>
      <c r="F39" s="42"/>
      <c r="G39" s="42"/>
      <c r="H39" s="42"/>
      <c r="I39" s="122"/>
      <c r="J39" s="123"/>
      <c r="K39" s="123"/>
      <c r="L39" s="123"/>
      <c r="M39" s="123"/>
    </row>
    <row r="40" spans="1:13" s="1" customFormat="1" ht="16.5" customHeight="1">
      <c r="A40" s="4" t="s">
        <v>145</v>
      </c>
      <c r="B40" s="6">
        <v>82743</v>
      </c>
      <c r="C40" s="6">
        <v>82743</v>
      </c>
      <c r="D40" s="6">
        <v>82687</v>
      </c>
      <c r="E40" s="4" t="s">
        <v>146</v>
      </c>
      <c r="F40" s="6">
        <v>82687</v>
      </c>
      <c r="G40" s="6">
        <v>334483</v>
      </c>
      <c r="H40" s="6">
        <v>334108</v>
      </c>
      <c r="I40" s="122"/>
      <c r="J40" s="123"/>
      <c r="K40" s="123"/>
      <c r="L40" s="123"/>
      <c r="M40" s="123"/>
    </row>
    <row r="41" s="1" customFormat="1" ht="18.7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alignWithMargins="0">
    <oddHeader>&amp;C@$</oddHeader>
    <oddFooter>&amp;C@Page &amp;P$</oddFooter>
  </headerFooter>
</worksheet>
</file>

<file path=xl/worksheets/sheet40.xml><?xml version="1.0" encoding="utf-8"?>
<worksheet xmlns="http://schemas.openxmlformats.org/spreadsheetml/2006/main" xmlns:r="http://schemas.openxmlformats.org/officeDocument/2006/relationships">
  <dimension ref="A1:D16"/>
  <sheetViews>
    <sheetView showGridLines="0" showZeros="0" workbookViewId="0" topLeftCell="A1">
      <selection activeCell="A3" sqref="A1:C3"/>
    </sheetView>
  </sheetViews>
  <sheetFormatPr defaultColWidth="9.125" defaultRowHeight="14.25"/>
  <cols>
    <col min="1" max="3" width="33.125" style="1" customWidth="1"/>
  </cols>
  <sheetData>
    <row r="1" spans="1:3" s="1" customFormat="1" ht="33.75" customHeight="1">
      <c r="A1" s="2" t="s">
        <v>2512</v>
      </c>
      <c r="B1" s="2"/>
      <c r="C1" s="2"/>
    </row>
    <row r="2" spans="1:3" s="1" customFormat="1" ht="16.5" customHeight="1">
      <c r="A2" s="3" t="s">
        <v>80</v>
      </c>
      <c r="B2" s="3"/>
      <c r="C2" s="3"/>
    </row>
    <row r="3" spans="1:3" s="1" customFormat="1" ht="16.5" customHeight="1">
      <c r="A3" s="3" t="s">
        <v>93</v>
      </c>
      <c r="B3" s="3"/>
      <c r="C3" s="3"/>
    </row>
    <row r="4" spans="1:3" s="1" customFormat="1" ht="23.25" customHeight="1">
      <c r="A4" s="4" t="s">
        <v>149</v>
      </c>
      <c r="B4" s="4" t="s">
        <v>95</v>
      </c>
      <c r="C4" s="4" t="s">
        <v>97</v>
      </c>
    </row>
    <row r="5" spans="1:3" s="1" customFormat="1" ht="24.75" customHeight="1">
      <c r="A5" s="11" t="s">
        <v>2505</v>
      </c>
      <c r="B5" s="42"/>
      <c r="C5" s="6">
        <v>129224</v>
      </c>
    </row>
    <row r="6" spans="1:3" s="1" customFormat="1" ht="24.75" customHeight="1">
      <c r="A6" s="11" t="s">
        <v>2506</v>
      </c>
      <c r="B6" s="42"/>
      <c r="C6" s="6">
        <v>129224</v>
      </c>
    </row>
    <row r="7" spans="1:3" s="1" customFormat="1" ht="24.75" customHeight="1">
      <c r="A7" s="11" t="s">
        <v>2508</v>
      </c>
      <c r="B7" s="6">
        <v>148774</v>
      </c>
      <c r="C7" s="42"/>
    </row>
    <row r="8" spans="1:3" s="1" customFormat="1" ht="24.75" customHeight="1">
      <c r="A8" s="11" t="s">
        <v>2506</v>
      </c>
      <c r="B8" s="6">
        <v>148774</v>
      </c>
      <c r="C8" s="42"/>
    </row>
    <row r="9" spans="1:3" s="1" customFormat="1" ht="24.75" customHeight="1">
      <c r="A9" s="11" t="s">
        <v>2509</v>
      </c>
      <c r="B9" s="42"/>
      <c r="C9" s="6">
        <v>21663</v>
      </c>
    </row>
    <row r="10" spans="1:3" s="1" customFormat="1" ht="24.75" customHeight="1">
      <c r="A10" s="11" t="s">
        <v>2506</v>
      </c>
      <c r="B10" s="42"/>
      <c r="C10" s="6">
        <v>21663</v>
      </c>
    </row>
    <row r="11" spans="1:3" s="1" customFormat="1" ht="24.75" customHeight="1">
      <c r="A11" s="11" t="s">
        <v>2510</v>
      </c>
      <c r="B11" s="42"/>
      <c r="C11" s="6">
        <v>6913</v>
      </c>
    </row>
    <row r="12" spans="1:3" s="1" customFormat="1" ht="24.75" customHeight="1">
      <c r="A12" s="11" t="s">
        <v>2506</v>
      </c>
      <c r="B12" s="42"/>
      <c r="C12" s="6">
        <v>6913</v>
      </c>
    </row>
    <row r="13" spans="1:3" s="1" customFormat="1" ht="24.75" customHeight="1">
      <c r="A13" s="11" t="s">
        <v>2511</v>
      </c>
      <c r="B13" s="42"/>
      <c r="C13" s="6">
        <v>145553</v>
      </c>
    </row>
    <row r="14" spans="1:3" s="1" customFormat="1" ht="24.75" customHeight="1">
      <c r="A14" s="11" t="s">
        <v>2506</v>
      </c>
      <c r="B14" s="42"/>
      <c r="C14" s="6">
        <v>145553</v>
      </c>
    </row>
    <row r="15" s="1" customFormat="1" ht="16.5" customHeight="1"/>
    <row r="16" ht="14.25">
      <c r="D16">
        <f>C6+C10-C12</f>
        <v>143974</v>
      </c>
    </row>
  </sheetData>
  <sheetProtection/>
  <mergeCells count="3">
    <mergeCell ref="A1:C1"/>
    <mergeCell ref="A2:C2"/>
    <mergeCell ref="A3:C3"/>
  </mergeCells>
  <printOptions gridLines="1"/>
  <pageMargins left="3" right="2" top="1" bottom="1" header="0" footer="0"/>
  <pageSetup blackAndWhite="1" orientation="landscape"/>
  <headerFooter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C14"/>
  <sheetViews>
    <sheetView showGridLines="0" showZeros="0" workbookViewId="0" topLeftCell="A1">
      <selection activeCell="A3" sqref="A1:C3"/>
    </sheetView>
  </sheetViews>
  <sheetFormatPr defaultColWidth="9.125" defaultRowHeight="14.25"/>
  <cols>
    <col min="1" max="3" width="33.125" style="1" customWidth="1"/>
  </cols>
  <sheetData>
    <row r="1" spans="1:3" s="1" customFormat="1" ht="33.75" customHeight="1">
      <c r="A1" s="2" t="s">
        <v>2513</v>
      </c>
      <c r="B1" s="2"/>
      <c r="C1" s="2"/>
    </row>
    <row r="2" spans="1:3" s="1" customFormat="1" ht="16.5" customHeight="1">
      <c r="A2" s="3" t="s">
        <v>82</v>
      </c>
      <c r="B2" s="3"/>
      <c r="C2" s="3"/>
    </row>
    <row r="3" spans="1:3" s="1" customFormat="1" ht="16.5" customHeight="1">
      <c r="A3" s="3" t="s">
        <v>93</v>
      </c>
      <c r="B3" s="3"/>
      <c r="C3" s="3"/>
    </row>
    <row r="4" spans="1:3" s="1" customFormat="1" ht="23.25" customHeight="1">
      <c r="A4" s="4" t="s">
        <v>149</v>
      </c>
      <c r="B4" s="4" t="s">
        <v>95</v>
      </c>
      <c r="C4" s="4" t="s">
        <v>97</v>
      </c>
    </row>
    <row r="5" spans="1:3" s="1" customFormat="1" ht="24.75" customHeight="1">
      <c r="A5" s="11" t="s">
        <v>2505</v>
      </c>
      <c r="B5" s="42"/>
      <c r="C5" s="6">
        <v>34234</v>
      </c>
    </row>
    <row r="6" spans="1:3" s="1" customFormat="1" ht="24.75" customHeight="1">
      <c r="A6" s="11" t="s">
        <v>2507</v>
      </c>
      <c r="B6" s="42"/>
      <c r="C6" s="6">
        <v>34234</v>
      </c>
    </row>
    <row r="7" spans="1:3" s="1" customFormat="1" ht="24.75" customHeight="1">
      <c r="A7" s="11" t="s">
        <v>2508</v>
      </c>
      <c r="B7" s="6">
        <v>42034</v>
      </c>
      <c r="C7" s="42"/>
    </row>
    <row r="8" spans="1:3" s="1" customFormat="1" ht="24.75" customHeight="1">
      <c r="A8" s="11" t="s">
        <v>2507</v>
      </c>
      <c r="B8" s="6">
        <v>42034</v>
      </c>
      <c r="C8" s="42"/>
    </row>
    <row r="9" spans="1:3" s="1" customFormat="1" ht="24.75" customHeight="1">
      <c r="A9" s="11" t="s">
        <v>2509</v>
      </c>
      <c r="B9" s="42"/>
      <c r="C9" s="6">
        <v>7800</v>
      </c>
    </row>
    <row r="10" spans="1:3" s="1" customFormat="1" ht="24.75" customHeight="1">
      <c r="A10" s="11" t="s">
        <v>2507</v>
      </c>
      <c r="B10" s="42"/>
      <c r="C10" s="6">
        <v>7800</v>
      </c>
    </row>
    <row r="11" spans="1:3" s="1" customFormat="1" ht="24.75" customHeight="1">
      <c r="A11" s="11" t="s">
        <v>2510</v>
      </c>
      <c r="B11" s="42"/>
      <c r="C11" s="6">
        <v>0</v>
      </c>
    </row>
    <row r="12" spans="1:3" s="1" customFormat="1" ht="24.75" customHeight="1">
      <c r="A12" s="11" t="s">
        <v>2507</v>
      </c>
      <c r="B12" s="42"/>
      <c r="C12" s="6">
        <v>0</v>
      </c>
    </row>
    <row r="13" spans="1:3" s="1" customFormat="1" ht="24.75" customHeight="1">
      <c r="A13" s="11" t="s">
        <v>2511</v>
      </c>
      <c r="B13" s="42"/>
      <c r="C13" s="6">
        <v>42034</v>
      </c>
    </row>
    <row r="14" spans="1:3" s="1" customFormat="1" ht="24.75" customHeight="1">
      <c r="A14" s="11" t="s">
        <v>2507</v>
      </c>
      <c r="B14" s="42"/>
      <c r="C14" s="6">
        <v>42034</v>
      </c>
    </row>
    <row r="15" s="1" customFormat="1" ht="16.5" customHeight="1"/>
  </sheetData>
  <sheetProtection/>
  <mergeCells count="3">
    <mergeCell ref="A1:C1"/>
    <mergeCell ref="A2:C2"/>
    <mergeCell ref="A3:C3"/>
  </mergeCells>
  <printOptions gridLines="1"/>
  <pageMargins left="3" right="2" top="1" bottom="1" header="0" footer="0"/>
  <pageSetup blackAndWhite="1" orientation="landscape"/>
  <headerFooter alignWithMargins="0">
    <oddHeader>&amp;C@$</oddHeader>
    <oddFooter>&amp;C@&amp;- &amp;P&amp;-$</oddFooter>
  </headerFooter>
</worksheet>
</file>

<file path=xl/worksheets/sheet42.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S1"/>
    </sheetView>
  </sheetViews>
  <sheetFormatPr defaultColWidth="9.125" defaultRowHeight="14.25"/>
  <cols>
    <col min="1" max="1" width="31.125" style="1" customWidth="1"/>
    <col min="2" max="2" width="12.375" style="1" customWidth="1"/>
    <col min="3" max="10" width="12.75390625" style="1" customWidth="1"/>
    <col min="11" max="19" width="11.625" style="1" customWidth="1"/>
  </cols>
  <sheetData>
    <row r="1" spans="1:19" s="1" customFormat="1" ht="33.75" customHeight="1">
      <c r="A1" s="2" t="s">
        <v>2514</v>
      </c>
      <c r="B1" s="2"/>
      <c r="C1" s="2"/>
      <c r="D1" s="2"/>
      <c r="E1" s="2"/>
      <c r="F1" s="2"/>
      <c r="G1" s="2"/>
      <c r="H1" s="2"/>
      <c r="I1" s="2"/>
      <c r="J1" s="2"/>
      <c r="K1" s="2"/>
      <c r="L1" s="2"/>
      <c r="M1" s="2"/>
      <c r="N1" s="2"/>
      <c r="O1" s="2"/>
      <c r="P1" s="2"/>
      <c r="Q1" s="2"/>
      <c r="R1" s="2"/>
      <c r="S1" s="2"/>
    </row>
    <row r="2" spans="1:19" s="1" customFormat="1" ht="16.5" customHeight="1">
      <c r="A2" s="3" t="s">
        <v>84</v>
      </c>
      <c r="B2" s="3"/>
      <c r="C2" s="3"/>
      <c r="D2" s="3"/>
      <c r="E2" s="3"/>
      <c r="F2" s="3"/>
      <c r="G2" s="3"/>
      <c r="H2" s="3"/>
      <c r="I2" s="3"/>
      <c r="J2" s="3"/>
      <c r="K2" s="3"/>
      <c r="L2" s="3"/>
      <c r="M2" s="3"/>
      <c r="N2" s="3"/>
      <c r="O2" s="3"/>
      <c r="P2" s="3"/>
      <c r="Q2" s="3"/>
      <c r="R2" s="3"/>
      <c r="S2" s="3"/>
    </row>
    <row r="3" spans="1:19" s="1" customFormat="1" ht="16.5" customHeight="1">
      <c r="A3" s="3" t="s">
        <v>2515</v>
      </c>
      <c r="B3" s="3"/>
      <c r="C3" s="3"/>
      <c r="D3" s="3"/>
      <c r="E3" s="3"/>
      <c r="F3" s="3"/>
      <c r="G3" s="3"/>
      <c r="H3" s="3"/>
      <c r="I3" s="3"/>
      <c r="J3" s="3"/>
      <c r="K3" s="3"/>
      <c r="L3" s="3"/>
      <c r="M3" s="3"/>
      <c r="N3" s="3"/>
      <c r="O3" s="3"/>
      <c r="P3" s="3"/>
      <c r="Q3" s="3"/>
      <c r="R3" s="3"/>
      <c r="S3" s="3"/>
    </row>
    <row r="4" spans="1:19" s="1" customFormat="1" ht="19.5" customHeight="1">
      <c r="A4" s="4" t="s">
        <v>94</v>
      </c>
      <c r="B4" s="4" t="s">
        <v>2516</v>
      </c>
      <c r="C4" s="4" t="s">
        <v>2517</v>
      </c>
      <c r="D4" s="4"/>
      <c r="E4" s="4"/>
      <c r="F4" s="4"/>
      <c r="G4" s="11" t="s">
        <v>2518</v>
      </c>
      <c r="H4" s="11"/>
      <c r="I4" s="11"/>
      <c r="J4" s="11"/>
      <c r="K4" s="11"/>
      <c r="L4" s="11"/>
      <c r="M4" s="11"/>
      <c r="N4" s="11"/>
      <c r="O4" s="11"/>
      <c r="P4" s="11"/>
      <c r="Q4" s="11"/>
      <c r="R4" s="11"/>
      <c r="S4" s="4" t="s">
        <v>2519</v>
      </c>
    </row>
    <row r="5" spans="1:19" s="1" customFormat="1" ht="19.5" customHeight="1">
      <c r="A5" s="4"/>
      <c r="B5" s="4"/>
      <c r="C5" s="4" t="s">
        <v>1997</v>
      </c>
      <c r="D5" s="4" t="s">
        <v>2520</v>
      </c>
      <c r="E5" s="4" t="s">
        <v>2521</v>
      </c>
      <c r="F5" s="4" t="s">
        <v>2522</v>
      </c>
      <c r="G5" s="4" t="s">
        <v>2523</v>
      </c>
      <c r="H5" s="4"/>
      <c r="I5" s="4"/>
      <c r="J5" s="4"/>
      <c r="K5" s="4" t="s">
        <v>2524</v>
      </c>
      <c r="L5" s="4"/>
      <c r="M5" s="4"/>
      <c r="N5" s="4"/>
      <c r="O5" s="4" t="s">
        <v>2525</v>
      </c>
      <c r="P5" s="4"/>
      <c r="Q5" s="4"/>
      <c r="R5" s="4"/>
      <c r="S5" s="4"/>
    </row>
    <row r="6" spans="1:19" s="1" customFormat="1" ht="19.5" customHeight="1">
      <c r="A6" s="4"/>
      <c r="B6" s="4"/>
      <c r="C6" s="4"/>
      <c r="D6" s="4"/>
      <c r="E6" s="4"/>
      <c r="F6" s="4"/>
      <c r="G6" s="4" t="s">
        <v>183</v>
      </c>
      <c r="H6" s="4" t="s">
        <v>2520</v>
      </c>
      <c r="I6" s="4" t="s">
        <v>2521</v>
      </c>
      <c r="J6" s="4" t="s">
        <v>2522</v>
      </c>
      <c r="K6" s="4" t="s">
        <v>183</v>
      </c>
      <c r="L6" s="4" t="s">
        <v>2520</v>
      </c>
      <c r="M6" s="4" t="s">
        <v>2521</v>
      </c>
      <c r="N6" s="4" t="s">
        <v>2522</v>
      </c>
      <c r="O6" s="4" t="s">
        <v>183</v>
      </c>
      <c r="P6" s="4" t="s">
        <v>2520</v>
      </c>
      <c r="Q6" s="4" t="s">
        <v>2521</v>
      </c>
      <c r="R6" s="4" t="s">
        <v>2522</v>
      </c>
      <c r="S6" s="4"/>
    </row>
    <row r="7" spans="1:19" s="1" customFormat="1" ht="16.5" customHeight="1">
      <c r="A7" s="11" t="s">
        <v>224</v>
      </c>
      <c r="B7" s="6">
        <v>77</v>
      </c>
      <c r="C7" s="6">
        <v>2570</v>
      </c>
      <c r="D7" s="6">
        <v>2570</v>
      </c>
      <c r="E7" s="6">
        <v>0</v>
      </c>
      <c r="F7" s="6">
        <v>0</v>
      </c>
      <c r="G7" s="6">
        <v>1422</v>
      </c>
      <c r="H7" s="6">
        <v>1422</v>
      </c>
      <c r="I7" s="6">
        <v>0</v>
      </c>
      <c r="J7" s="6">
        <v>0</v>
      </c>
      <c r="K7" s="6">
        <v>1148</v>
      </c>
      <c r="L7" s="6">
        <v>1148</v>
      </c>
      <c r="M7" s="6">
        <v>0</v>
      </c>
      <c r="N7" s="6">
        <v>0</v>
      </c>
      <c r="O7" s="6">
        <v>0</v>
      </c>
      <c r="P7" s="6">
        <v>0</v>
      </c>
      <c r="Q7" s="6">
        <v>0</v>
      </c>
      <c r="R7" s="6">
        <v>0</v>
      </c>
      <c r="S7" s="6">
        <v>0</v>
      </c>
    </row>
    <row r="8" spans="1:19" s="1" customFormat="1" ht="16.5" customHeight="1">
      <c r="A8" s="11" t="s">
        <v>253</v>
      </c>
      <c r="B8" s="6">
        <v>0</v>
      </c>
      <c r="C8" s="6">
        <v>0</v>
      </c>
      <c r="D8" s="6">
        <v>0</v>
      </c>
      <c r="E8" s="6">
        <v>0</v>
      </c>
      <c r="F8" s="6">
        <v>0</v>
      </c>
      <c r="G8" s="6">
        <v>0</v>
      </c>
      <c r="H8" s="6">
        <v>0</v>
      </c>
      <c r="I8" s="6">
        <v>0</v>
      </c>
      <c r="J8" s="6">
        <v>0</v>
      </c>
      <c r="K8" s="6">
        <v>0</v>
      </c>
      <c r="L8" s="6">
        <v>0</v>
      </c>
      <c r="M8" s="6">
        <v>0</v>
      </c>
      <c r="N8" s="6">
        <v>0</v>
      </c>
      <c r="O8" s="6">
        <v>0</v>
      </c>
      <c r="P8" s="6">
        <v>0</v>
      </c>
      <c r="Q8" s="6">
        <v>0</v>
      </c>
      <c r="R8" s="6">
        <v>0</v>
      </c>
      <c r="S8" s="6">
        <v>0</v>
      </c>
    </row>
    <row r="9" spans="1:19" s="1" customFormat="1" ht="16.5" customHeight="1">
      <c r="A9" s="11" t="s">
        <v>255</v>
      </c>
      <c r="B9" s="6">
        <v>4</v>
      </c>
      <c r="C9" s="6">
        <v>564</v>
      </c>
      <c r="D9" s="6">
        <v>564</v>
      </c>
      <c r="E9" s="6">
        <v>0</v>
      </c>
      <c r="F9" s="6">
        <v>0</v>
      </c>
      <c r="G9" s="6">
        <v>486</v>
      </c>
      <c r="H9" s="6">
        <v>486</v>
      </c>
      <c r="I9" s="6">
        <v>0</v>
      </c>
      <c r="J9" s="6">
        <v>0</v>
      </c>
      <c r="K9" s="6">
        <v>78</v>
      </c>
      <c r="L9" s="6">
        <v>78</v>
      </c>
      <c r="M9" s="6">
        <v>0</v>
      </c>
      <c r="N9" s="6">
        <v>0</v>
      </c>
      <c r="O9" s="6">
        <v>0</v>
      </c>
      <c r="P9" s="6">
        <v>0</v>
      </c>
      <c r="Q9" s="6">
        <v>0</v>
      </c>
      <c r="R9" s="6">
        <v>0</v>
      </c>
      <c r="S9" s="6">
        <v>0</v>
      </c>
    </row>
    <row r="10" spans="1:19" s="1" customFormat="1" ht="16.5" customHeight="1">
      <c r="A10" s="11" t="s">
        <v>268</v>
      </c>
      <c r="B10" s="6">
        <v>154</v>
      </c>
      <c r="C10" s="6">
        <v>7002</v>
      </c>
      <c r="D10" s="6">
        <v>4673</v>
      </c>
      <c r="E10" s="6">
        <v>0</v>
      </c>
      <c r="F10" s="6">
        <v>2329</v>
      </c>
      <c r="G10" s="6">
        <v>0</v>
      </c>
      <c r="H10" s="6">
        <v>0</v>
      </c>
      <c r="I10" s="6">
        <v>0</v>
      </c>
      <c r="J10" s="6">
        <v>0</v>
      </c>
      <c r="K10" s="6">
        <v>7002</v>
      </c>
      <c r="L10" s="6">
        <v>4673</v>
      </c>
      <c r="M10" s="6">
        <v>0</v>
      </c>
      <c r="N10" s="6">
        <v>2329</v>
      </c>
      <c r="O10" s="6">
        <v>0</v>
      </c>
      <c r="P10" s="6">
        <v>0</v>
      </c>
      <c r="Q10" s="6">
        <v>0</v>
      </c>
      <c r="R10" s="6">
        <v>0</v>
      </c>
      <c r="S10" s="6">
        <v>73710</v>
      </c>
    </row>
    <row r="11" spans="1:19" s="1" customFormat="1" ht="16.5" customHeight="1">
      <c r="A11" s="11" t="s">
        <v>279</v>
      </c>
      <c r="B11" s="6">
        <v>2</v>
      </c>
      <c r="C11" s="6">
        <v>54</v>
      </c>
      <c r="D11" s="6">
        <v>54</v>
      </c>
      <c r="E11" s="6">
        <v>0</v>
      </c>
      <c r="F11" s="6">
        <v>0</v>
      </c>
      <c r="G11" s="6">
        <v>54</v>
      </c>
      <c r="H11" s="6">
        <v>54</v>
      </c>
      <c r="I11" s="6">
        <v>0</v>
      </c>
      <c r="J11" s="6">
        <v>0</v>
      </c>
      <c r="K11" s="6">
        <v>0</v>
      </c>
      <c r="L11" s="6">
        <v>0</v>
      </c>
      <c r="M11" s="6">
        <v>0</v>
      </c>
      <c r="N11" s="6">
        <v>0</v>
      </c>
      <c r="O11" s="6">
        <v>0</v>
      </c>
      <c r="P11" s="6">
        <v>0</v>
      </c>
      <c r="Q11" s="6">
        <v>0</v>
      </c>
      <c r="R11" s="6">
        <v>0</v>
      </c>
      <c r="S11" s="6">
        <v>0</v>
      </c>
    </row>
    <row r="12" spans="1:19" s="1" customFormat="1" ht="16.5" customHeight="1">
      <c r="A12" s="11" t="s">
        <v>290</v>
      </c>
      <c r="B12" s="6">
        <v>5</v>
      </c>
      <c r="C12" s="6">
        <v>232</v>
      </c>
      <c r="D12" s="6">
        <v>232</v>
      </c>
      <c r="E12" s="6">
        <v>0</v>
      </c>
      <c r="F12" s="6">
        <v>0</v>
      </c>
      <c r="G12" s="6">
        <v>102</v>
      </c>
      <c r="H12" s="6">
        <v>102</v>
      </c>
      <c r="I12" s="6">
        <v>0</v>
      </c>
      <c r="J12" s="6">
        <v>0</v>
      </c>
      <c r="K12" s="6">
        <v>130</v>
      </c>
      <c r="L12" s="6">
        <v>130</v>
      </c>
      <c r="M12" s="6">
        <v>0</v>
      </c>
      <c r="N12" s="6">
        <v>0</v>
      </c>
      <c r="O12" s="6">
        <v>0</v>
      </c>
      <c r="P12" s="6">
        <v>0</v>
      </c>
      <c r="Q12" s="6">
        <v>0</v>
      </c>
      <c r="R12" s="6">
        <v>0</v>
      </c>
      <c r="S12" s="6">
        <v>0</v>
      </c>
    </row>
    <row r="13" spans="1:19" s="1" customFormat="1" ht="16.5" customHeight="1">
      <c r="A13" s="11" t="s">
        <v>296</v>
      </c>
      <c r="B13" s="6">
        <v>9</v>
      </c>
      <c r="C13" s="6">
        <v>3387</v>
      </c>
      <c r="D13" s="6">
        <v>295</v>
      </c>
      <c r="E13" s="6">
        <v>0</v>
      </c>
      <c r="F13" s="6">
        <v>3092</v>
      </c>
      <c r="G13" s="6">
        <v>3239</v>
      </c>
      <c r="H13" s="6">
        <v>147</v>
      </c>
      <c r="I13" s="6">
        <v>0</v>
      </c>
      <c r="J13" s="6">
        <v>3092</v>
      </c>
      <c r="K13" s="6">
        <v>148</v>
      </c>
      <c r="L13" s="6">
        <v>148</v>
      </c>
      <c r="M13" s="6">
        <v>0</v>
      </c>
      <c r="N13" s="6">
        <v>0</v>
      </c>
      <c r="O13" s="6">
        <v>0</v>
      </c>
      <c r="P13" s="6">
        <v>0</v>
      </c>
      <c r="Q13" s="6">
        <v>0</v>
      </c>
      <c r="R13" s="6">
        <v>0</v>
      </c>
      <c r="S13" s="6">
        <v>0</v>
      </c>
    </row>
    <row r="14" spans="1:19" s="1" customFormat="1" ht="16.5" customHeight="1">
      <c r="A14" s="11" t="s">
        <v>316</v>
      </c>
      <c r="B14" s="6">
        <v>26</v>
      </c>
      <c r="C14" s="6">
        <v>2603</v>
      </c>
      <c r="D14" s="6">
        <v>2157</v>
      </c>
      <c r="E14" s="6">
        <v>0</v>
      </c>
      <c r="F14" s="6">
        <v>446</v>
      </c>
      <c r="G14" s="6">
        <v>540</v>
      </c>
      <c r="H14" s="6">
        <v>94</v>
      </c>
      <c r="I14" s="6">
        <v>0</v>
      </c>
      <c r="J14" s="6">
        <v>446</v>
      </c>
      <c r="K14" s="6">
        <v>2063</v>
      </c>
      <c r="L14" s="6">
        <v>2063</v>
      </c>
      <c r="M14" s="6">
        <v>0</v>
      </c>
      <c r="N14" s="6">
        <v>0</v>
      </c>
      <c r="O14" s="6">
        <v>0</v>
      </c>
      <c r="P14" s="6">
        <v>0</v>
      </c>
      <c r="Q14" s="6">
        <v>0</v>
      </c>
      <c r="R14" s="6">
        <v>0</v>
      </c>
      <c r="S14" s="6">
        <v>0</v>
      </c>
    </row>
    <row r="15" spans="1:19" s="1" customFormat="1" ht="16.5" customHeight="1">
      <c r="A15" s="11" t="s">
        <v>329</v>
      </c>
      <c r="B15" s="6">
        <v>2</v>
      </c>
      <c r="C15" s="6">
        <v>63</v>
      </c>
      <c r="D15" s="6">
        <v>63</v>
      </c>
      <c r="E15" s="6">
        <v>0</v>
      </c>
      <c r="F15" s="6">
        <v>0</v>
      </c>
      <c r="G15" s="6">
        <v>63</v>
      </c>
      <c r="H15" s="6">
        <v>63</v>
      </c>
      <c r="I15" s="6">
        <v>0</v>
      </c>
      <c r="J15" s="6">
        <v>0</v>
      </c>
      <c r="K15" s="6">
        <v>0</v>
      </c>
      <c r="L15" s="6">
        <v>0</v>
      </c>
      <c r="M15" s="6">
        <v>0</v>
      </c>
      <c r="N15" s="6">
        <v>0</v>
      </c>
      <c r="O15" s="6">
        <v>0</v>
      </c>
      <c r="P15" s="6">
        <v>0</v>
      </c>
      <c r="Q15" s="6">
        <v>0</v>
      </c>
      <c r="R15" s="6">
        <v>0</v>
      </c>
      <c r="S15" s="6">
        <v>0</v>
      </c>
    </row>
    <row r="16" spans="1:19" s="1" customFormat="1" ht="16.5" customHeight="1">
      <c r="A16" s="11" t="s">
        <v>345</v>
      </c>
      <c r="B16" s="6">
        <v>10</v>
      </c>
      <c r="C16" s="6">
        <v>378</v>
      </c>
      <c r="D16" s="6">
        <v>378</v>
      </c>
      <c r="E16" s="6">
        <v>0</v>
      </c>
      <c r="F16" s="6">
        <v>0</v>
      </c>
      <c r="G16" s="6">
        <v>97</v>
      </c>
      <c r="H16" s="6">
        <v>97</v>
      </c>
      <c r="I16" s="6">
        <v>0</v>
      </c>
      <c r="J16" s="6">
        <v>0</v>
      </c>
      <c r="K16" s="6">
        <v>281</v>
      </c>
      <c r="L16" s="6">
        <v>281</v>
      </c>
      <c r="M16" s="6">
        <v>0</v>
      </c>
      <c r="N16" s="6">
        <v>0</v>
      </c>
      <c r="O16" s="6">
        <v>0</v>
      </c>
      <c r="P16" s="6">
        <v>0</v>
      </c>
      <c r="Q16" s="6">
        <v>0</v>
      </c>
      <c r="R16" s="6">
        <v>0</v>
      </c>
      <c r="S16" s="6">
        <v>0</v>
      </c>
    </row>
    <row r="17" spans="1:19" s="1" customFormat="1" ht="16.5" customHeight="1">
      <c r="A17" s="11" t="s">
        <v>352</v>
      </c>
      <c r="B17" s="6">
        <v>12</v>
      </c>
      <c r="C17" s="6">
        <v>2054</v>
      </c>
      <c r="D17" s="6">
        <v>2054</v>
      </c>
      <c r="E17" s="6">
        <v>0</v>
      </c>
      <c r="F17" s="6">
        <v>0</v>
      </c>
      <c r="G17" s="6">
        <v>462</v>
      </c>
      <c r="H17" s="6">
        <v>462</v>
      </c>
      <c r="I17" s="6">
        <v>0</v>
      </c>
      <c r="J17" s="6">
        <v>0</v>
      </c>
      <c r="K17" s="6">
        <v>1592</v>
      </c>
      <c r="L17" s="6">
        <v>1592</v>
      </c>
      <c r="M17" s="6">
        <v>0</v>
      </c>
      <c r="N17" s="6">
        <v>0</v>
      </c>
      <c r="O17" s="6">
        <v>0</v>
      </c>
      <c r="P17" s="6">
        <v>0</v>
      </c>
      <c r="Q17" s="6">
        <v>0</v>
      </c>
      <c r="R17" s="6">
        <v>0</v>
      </c>
      <c r="S17" s="6">
        <v>0</v>
      </c>
    </row>
    <row r="18" spans="1:19" s="1" customFormat="1" ht="16.5" customHeight="1">
      <c r="A18" s="11" t="s">
        <v>363</v>
      </c>
      <c r="B18" s="6">
        <v>4</v>
      </c>
      <c r="C18" s="6">
        <v>306</v>
      </c>
      <c r="D18" s="6">
        <v>306</v>
      </c>
      <c r="E18" s="6">
        <v>0</v>
      </c>
      <c r="F18" s="6">
        <v>0</v>
      </c>
      <c r="G18" s="6">
        <v>8</v>
      </c>
      <c r="H18" s="6">
        <v>8</v>
      </c>
      <c r="I18" s="6">
        <v>0</v>
      </c>
      <c r="J18" s="6">
        <v>0</v>
      </c>
      <c r="K18" s="6">
        <v>298</v>
      </c>
      <c r="L18" s="6">
        <v>298</v>
      </c>
      <c r="M18" s="6">
        <v>0</v>
      </c>
      <c r="N18" s="6">
        <v>0</v>
      </c>
      <c r="O18" s="6">
        <v>0</v>
      </c>
      <c r="P18" s="6">
        <v>0</v>
      </c>
      <c r="Q18" s="6">
        <v>0</v>
      </c>
      <c r="R18" s="6">
        <v>0</v>
      </c>
      <c r="S18" s="6">
        <v>0</v>
      </c>
    </row>
    <row r="19" spans="1:19" s="1" customFormat="1" ht="16.5" customHeight="1">
      <c r="A19" s="11" t="s">
        <v>371</v>
      </c>
      <c r="B19" s="6">
        <v>1</v>
      </c>
      <c r="C19" s="6">
        <v>27</v>
      </c>
      <c r="D19" s="6">
        <v>27</v>
      </c>
      <c r="E19" s="6">
        <v>0</v>
      </c>
      <c r="F19" s="6">
        <v>0</v>
      </c>
      <c r="G19" s="6">
        <v>17</v>
      </c>
      <c r="H19" s="6">
        <v>17</v>
      </c>
      <c r="I19" s="6">
        <v>0</v>
      </c>
      <c r="J19" s="6">
        <v>0</v>
      </c>
      <c r="K19" s="6">
        <v>10</v>
      </c>
      <c r="L19" s="6">
        <v>10</v>
      </c>
      <c r="M19" s="6">
        <v>0</v>
      </c>
      <c r="N19" s="6">
        <v>0</v>
      </c>
      <c r="O19" s="6">
        <v>0</v>
      </c>
      <c r="P19" s="6">
        <v>0</v>
      </c>
      <c r="Q19" s="6">
        <v>0</v>
      </c>
      <c r="R19" s="6">
        <v>0</v>
      </c>
      <c r="S19" s="6">
        <v>0</v>
      </c>
    </row>
    <row r="20" spans="1:19" s="1" customFormat="1" ht="16.5" customHeight="1">
      <c r="A20" s="11" t="s">
        <v>380</v>
      </c>
      <c r="B20" s="6">
        <v>2</v>
      </c>
      <c r="C20" s="6">
        <v>22</v>
      </c>
      <c r="D20" s="6">
        <v>22</v>
      </c>
      <c r="E20" s="6">
        <v>0</v>
      </c>
      <c r="F20" s="6">
        <v>0</v>
      </c>
      <c r="G20" s="6">
        <v>19</v>
      </c>
      <c r="H20" s="6">
        <v>19</v>
      </c>
      <c r="I20" s="6">
        <v>0</v>
      </c>
      <c r="J20" s="6">
        <v>0</v>
      </c>
      <c r="K20" s="6">
        <v>3</v>
      </c>
      <c r="L20" s="6">
        <v>3</v>
      </c>
      <c r="M20" s="6">
        <v>0</v>
      </c>
      <c r="N20" s="6">
        <v>0</v>
      </c>
      <c r="O20" s="6">
        <v>0</v>
      </c>
      <c r="P20" s="6">
        <v>0</v>
      </c>
      <c r="Q20" s="6">
        <v>0</v>
      </c>
      <c r="R20" s="6">
        <v>0</v>
      </c>
      <c r="S20" s="6">
        <v>0</v>
      </c>
    </row>
    <row r="21" spans="1:19" s="1" customFormat="1" ht="16.5" customHeight="1">
      <c r="A21" s="11" t="s">
        <v>385</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row>
    <row r="22" spans="1:19" s="1" customFormat="1" ht="16.5" customHeight="1">
      <c r="A22" s="11" t="s">
        <v>170</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row>
    <row r="23" spans="1:19" s="1" customFormat="1" ht="16.5" customHeight="1">
      <c r="A23" s="11" t="s">
        <v>399</v>
      </c>
      <c r="B23" s="6">
        <v>1</v>
      </c>
      <c r="C23" s="6">
        <v>165</v>
      </c>
      <c r="D23" s="6">
        <v>165</v>
      </c>
      <c r="E23" s="6">
        <v>0</v>
      </c>
      <c r="F23" s="6">
        <v>0</v>
      </c>
      <c r="G23" s="6">
        <v>12</v>
      </c>
      <c r="H23" s="6">
        <v>12</v>
      </c>
      <c r="I23" s="6">
        <v>0</v>
      </c>
      <c r="J23" s="6">
        <v>0</v>
      </c>
      <c r="K23" s="6">
        <v>153</v>
      </c>
      <c r="L23" s="6">
        <v>153</v>
      </c>
      <c r="M23" s="6">
        <v>0</v>
      </c>
      <c r="N23" s="6">
        <v>0</v>
      </c>
      <c r="O23" s="6">
        <v>0</v>
      </c>
      <c r="P23" s="6">
        <v>0</v>
      </c>
      <c r="Q23" s="6">
        <v>0</v>
      </c>
      <c r="R23" s="6">
        <v>0</v>
      </c>
      <c r="S23" s="6">
        <v>0</v>
      </c>
    </row>
    <row r="24" spans="1:19" s="1" customFormat="1" ht="16.5" customHeight="1">
      <c r="A24" s="11" t="s">
        <v>406</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row>
    <row r="25" spans="1:19" s="1" customFormat="1" ht="16.5" customHeight="1">
      <c r="A25" s="11" t="s">
        <v>410</v>
      </c>
      <c r="B25" s="6">
        <v>1</v>
      </c>
      <c r="C25" s="6">
        <v>11</v>
      </c>
      <c r="D25" s="6">
        <v>11</v>
      </c>
      <c r="E25" s="6">
        <v>0</v>
      </c>
      <c r="F25" s="6">
        <v>0</v>
      </c>
      <c r="G25" s="6">
        <v>11</v>
      </c>
      <c r="H25" s="6">
        <v>11</v>
      </c>
      <c r="I25" s="6">
        <v>0</v>
      </c>
      <c r="J25" s="6">
        <v>0</v>
      </c>
      <c r="K25" s="6">
        <v>0</v>
      </c>
      <c r="L25" s="6">
        <v>0</v>
      </c>
      <c r="M25" s="6">
        <v>0</v>
      </c>
      <c r="N25" s="6">
        <v>0</v>
      </c>
      <c r="O25" s="6">
        <v>0</v>
      </c>
      <c r="P25" s="6">
        <v>0</v>
      </c>
      <c r="Q25" s="6">
        <v>0</v>
      </c>
      <c r="R25" s="6">
        <v>0</v>
      </c>
      <c r="S25" s="6">
        <v>0</v>
      </c>
    </row>
    <row r="26" spans="1:19" s="1" customFormat="1" ht="16.5" customHeight="1">
      <c r="A26" s="11" t="s">
        <v>1927</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row>
    <row r="27" spans="1:19" s="1" customFormat="1" ht="16.5" customHeight="1">
      <c r="A27" s="11"/>
      <c r="B27" s="42"/>
      <c r="C27" s="42"/>
      <c r="D27" s="42"/>
      <c r="E27" s="42"/>
      <c r="F27" s="42"/>
      <c r="G27" s="42"/>
      <c r="H27" s="42"/>
      <c r="I27" s="42"/>
      <c r="J27" s="42"/>
      <c r="K27" s="42"/>
      <c r="L27" s="42"/>
      <c r="M27" s="42"/>
      <c r="N27" s="42"/>
      <c r="O27" s="42"/>
      <c r="P27" s="42"/>
      <c r="Q27" s="42"/>
      <c r="R27" s="42"/>
      <c r="S27" s="42"/>
    </row>
    <row r="28" spans="1:19" s="1" customFormat="1" ht="16.5" customHeight="1">
      <c r="A28" s="11"/>
      <c r="B28" s="42"/>
      <c r="C28" s="42"/>
      <c r="D28" s="42"/>
      <c r="E28" s="42"/>
      <c r="F28" s="42"/>
      <c r="G28" s="42"/>
      <c r="H28" s="42"/>
      <c r="I28" s="42"/>
      <c r="J28" s="42"/>
      <c r="K28" s="42"/>
      <c r="L28" s="42"/>
      <c r="M28" s="42"/>
      <c r="N28" s="42"/>
      <c r="O28" s="42"/>
      <c r="P28" s="42"/>
      <c r="Q28" s="42"/>
      <c r="R28" s="42"/>
      <c r="S28" s="42"/>
    </row>
    <row r="29" spans="1:19" s="1" customFormat="1" ht="16.5" customHeight="1">
      <c r="A29" s="11"/>
      <c r="B29" s="42"/>
      <c r="C29" s="42"/>
      <c r="D29" s="42"/>
      <c r="E29" s="42"/>
      <c r="F29" s="42"/>
      <c r="G29" s="42"/>
      <c r="H29" s="42"/>
      <c r="I29" s="42"/>
      <c r="J29" s="42"/>
      <c r="K29" s="42"/>
      <c r="L29" s="42"/>
      <c r="M29" s="42"/>
      <c r="N29" s="42"/>
      <c r="O29" s="42"/>
      <c r="P29" s="42"/>
      <c r="Q29" s="42"/>
      <c r="R29" s="42"/>
      <c r="S29" s="42"/>
    </row>
    <row r="30" spans="1:19" s="1" customFormat="1" ht="16.5" customHeight="1">
      <c r="A30" s="11"/>
      <c r="B30" s="42"/>
      <c r="C30" s="42"/>
      <c r="D30" s="42"/>
      <c r="E30" s="42"/>
      <c r="F30" s="42"/>
      <c r="G30" s="42"/>
      <c r="H30" s="42"/>
      <c r="I30" s="42"/>
      <c r="J30" s="42"/>
      <c r="K30" s="42"/>
      <c r="L30" s="42"/>
      <c r="M30" s="42"/>
      <c r="N30" s="42"/>
      <c r="O30" s="42"/>
      <c r="P30" s="42"/>
      <c r="Q30" s="42"/>
      <c r="R30" s="42"/>
      <c r="S30" s="42"/>
    </row>
    <row r="31" spans="1:19" s="1" customFormat="1" ht="16.5" customHeight="1">
      <c r="A31" s="11"/>
      <c r="B31" s="42"/>
      <c r="C31" s="42"/>
      <c r="D31" s="42"/>
      <c r="E31" s="42"/>
      <c r="F31" s="42"/>
      <c r="G31" s="42"/>
      <c r="H31" s="42"/>
      <c r="I31" s="42"/>
      <c r="J31" s="42"/>
      <c r="K31" s="42"/>
      <c r="L31" s="42"/>
      <c r="M31" s="42"/>
      <c r="N31" s="42"/>
      <c r="O31" s="42"/>
      <c r="P31" s="42"/>
      <c r="Q31" s="42"/>
      <c r="R31" s="42"/>
      <c r="S31" s="42"/>
    </row>
    <row r="32" spans="1:19" s="1" customFormat="1" ht="16.5" customHeight="1">
      <c r="A32" s="11"/>
      <c r="B32" s="42"/>
      <c r="C32" s="42"/>
      <c r="D32" s="42"/>
      <c r="E32" s="42"/>
      <c r="F32" s="42"/>
      <c r="G32" s="42"/>
      <c r="H32" s="42"/>
      <c r="I32" s="42"/>
      <c r="J32" s="42"/>
      <c r="K32" s="42"/>
      <c r="L32" s="42"/>
      <c r="M32" s="42"/>
      <c r="N32" s="42"/>
      <c r="O32" s="42"/>
      <c r="P32" s="42"/>
      <c r="Q32" s="42"/>
      <c r="R32" s="42"/>
      <c r="S32" s="42"/>
    </row>
    <row r="33" spans="1:19" s="1" customFormat="1" ht="16.5" customHeight="1">
      <c r="A33" s="11"/>
      <c r="B33" s="42"/>
      <c r="C33" s="42"/>
      <c r="D33" s="42"/>
      <c r="E33" s="42"/>
      <c r="F33" s="42"/>
      <c r="G33" s="42"/>
      <c r="H33" s="42"/>
      <c r="I33" s="42"/>
      <c r="J33" s="42"/>
      <c r="K33" s="42"/>
      <c r="L33" s="42"/>
      <c r="M33" s="42"/>
      <c r="N33" s="42"/>
      <c r="O33" s="42"/>
      <c r="P33" s="42"/>
      <c r="Q33" s="42"/>
      <c r="R33" s="42"/>
      <c r="S33" s="42"/>
    </row>
    <row r="34" spans="1:19" s="1" customFormat="1" ht="16.5" customHeight="1">
      <c r="A34" s="11"/>
      <c r="B34" s="42"/>
      <c r="C34" s="42"/>
      <c r="D34" s="42"/>
      <c r="E34" s="42"/>
      <c r="F34" s="42"/>
      <c r="G34" s="42"/>
      <c r="H34" s="42"/>
      <c r="I34" s="42"/>
      <c r="J34" s="42"/>
      <c r="K34" s="42"/>
      <c r="L34" s="42"/>
      <c r="M34" s="42"/>
      <c r="N34" s="42"/>
      <c r="O34" s="42"/>
      <c r="P34" s="42"/>
      <c r="Q34" s="42"/>
      <c r="R34" s="42"/>
      <c r="S34" s="42"/>
    </row>
    <row r="35" spans="1:19" s="1" customFormat="1" ht="16.5" customHeight="1">
      <c r="A35" s="11"/>
      <c r="B35" s="42"/>
      <c r="C35" s="42"/>
      <c r="D35" s="42"/>
      <c r="E35" s="42"/>
      <c r="F35" s="42"/>
      <c r="G35" s="42"/>
      <c r="H35" s="42"/>
      <c r="I35" s="42"/>
      <c r="J35" s="42"/>
      <c r="K35" s="42"/>
      <c r="L35" s="42"/>
      <c r="M35" s="42"/>
      <c r="N35" s="42"/>
      <c r="O35" s="42"/>
      <c r="P35" s="42"/>
      <c r="Q35" s="42"/>
      <c r="R35" s="42"/>
      <c r="S35" s="42"/>
    </row>
    <row r="36" spans="1:19" s="1" customFormat="1" ht="16.5" customHeight="1">
      <c r="A36" s="4" t="s">
        <v>2526</v>
      </c>
      <c r="B36" s="6">
        <v>310</v>
      </c>
      <c r="C36" s="6">
        <v>19438</v>
      </c>
      <c r="D36" s="6">
        <v>13571</v>
      </c>
      <c r="E36" s="6">
        <v>0</v>
      </c>
      <c r="F36" s="6">
        <v>5867</v>
      </c>
      <c r="G36" s="6">
        <v>6532</v>
      </c>
      <c r="H36" s="6">
        <v>2994</v>
      </c>
      <c r="I36" s="6">
        <v>0</v>
      </c>
      <c r="J36" s="6">
        <v>3538</v>
      </c>
      <c r="K36" s="6">
        <v>12906</v>
      </c>
      <c r="L36" s="6">
        <v>10577</v>
      </c>
      <c r="M36" s="6">
        <v>0</v>
      </c>
      <c r="N36" s="6">
        <v>2329</v>
      </c>
      <c r="O36" s="6">
        <v>0</v>
      </c>
      <c r="P36" s="6">
        <v>0</v>
      </c>
      <c r="Q36" s="6">
        <v>0</v>
      </c>
      <c r="R36" s="6">
        <v>0</v>
      </c>
      <c r="S36" s="6">
        <v>73710</v>
      </c>
    </row>
    <row r="37" s="1" customFormat="1" ht="16.5" customHeight="1"/>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pageMargins left="3" right="2" top="3" bottom="1" header="0" footer="0"/>
  <pageSetup blackAndWhite="1" orientation="landscape"/>
  <headerFooter alignWithMargins="0">
    <oddHeader>&amp;C@$</oddHeader>
    <oddFooter>&amp;C@&amp;- &amp;P&amp;-$</oddFooter>
  </headerFooter>
</worksheet>
</file>

<file path=xl/worksheets/sheet43.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4" width="13.25390625" style="0" customWidth="1"/>
    <col min="5" max="5" width="15.25390625" style="0" customWidth="1"/>
    <col min="6" max="12" width="14.50390625" style="0" customWidth="1"/>
  </cols>
  <sheetData>
    <row r="1" spans="1:12" s="1" customFormat="1" ht="51.75" customHeight="1">
      <c r="A1" s="2" t="s">
        <v>2527</v>
      </c>
      <c r="B1" s="2"/>
      <c r="C1" s="2"/>
      <c r="D1" s="2"/>
      <c r="E1" s="2"/>
      <c r="F1" s="2"/>
      <c r="G1" s="2"/>
      <c r="H1" s="2"/>
      <c r="I1" s="2"/>
      <c r="J1" s="2"/>
      <c r="K1" s="2"/>
      <c r="L1" s="2"/>
    </row>
    <row r="2" spans="1:12" s="1" customFormat="1" ht="16.5" customHeight="1">
      <c r="A2" s="18"/>
      <c r="B2" s="18"/>
      <c r="C2" s="18"/>
      <c r="D2" s="78"/>
      <c r="E2" s="18"/>
      <c r="F2" s="18"/>
      <c r="G2" s="18"/>
      <c r="H2" s="18"/>
      <c r="I2" s="18"/>
      <c r="J2" s="18"/>
      <c r="K2" s="18"/>
      <c r="L2" s="27" t="s">
        <v>86</v>
      </c>
    </row>
    <row r="3" spans="1:12" s="1" customFormat="1" ht="16.5" customHeight="1">
      <c r="A3" s="18"/>
      <c r="B3" s="18"/>
      <c r="C3" s="18"/>
      <c r="D3" s="78"/>
      <c r="E3" s="18"/>
      <c r="F3" s="18"/>
      <c r="G3" s="18"/>
      <c r="H3" s="18"/>
      <c r="I3" s="18"/>
      <c r="J3" s="18"/>
      <c r="K3" s="18"/>
      <c r="L3" s="27" t="s">
        <v>93</v>
      </c>
    </row>
    <row r="4" spans="1:12" s="77" customFormat="1" ht="25.5" customHeight="1">
      <c r="A4" s="19" t="s">
        <v>2001</v>
      </c>
      <c r="B4" s="19" t="s">
        <v>2528</v>
      </c>
      <c r="C4" s="19" t="s">
        <v>2529</v>
      </c>
      <c r="D4" s="79"/>
      <c r="E4" s="80" t="s">
        <v>2530</v>
      </c>
      <c r="F4" s="20" t="s">
        <v>2531</v>
      </c>
      <c r="G4" s="81" t="s">
        <v>2532</v>
      </c>
      <c r="H4" s="81" t="s">
        <v>2533</v>
      </c>
      <c r="I4" s="81" t="s">
        <v>2534</v>
      </c>
      <c r="J4" s="81" t="s">
        <v>2535</v>
      </c>
      <c r="K4" s="81" t="s">
        <v>2523</v>
      </c>
      <c r="L4" s="81" t="s">
        <v>2524</v>
      </c>
    </row>
    <row r="5" spans="1:12" s="77" customFormat="1" ht="25.5" customHeight="1">
      <c r="A5" s="82"/>
      <c r="B5" s="82"/>
      <c r="C5" s="82"/>
      <c r="D5" s="32" t="s">
        <v>2536</v>
      </c>
      <c r="E5" s="83"/>
      <c r="F5" s="32"/>
      <c r="G5" s="79"/>
      <c r="H5" s="79"/>
      <c r="I5" s="79"/>
      <c r="J5" s="79"/>
      <c r="K5" s="79"/>
      <c r="L5" s="79"/>
    </row>
    <row r="6" spans="1:12" s="1" customFormat="1" ht="16.5" customHeight="1">
      <c r="A6" s="58" t="s">
        <v>1997</v>
      </c>
      <c r="B6" s="6">
        <f aca="true" t="shared" si="0" ref="B6:L6">B7</f>
        <v>0</v>
      </c>
      <c r="C6" s="6">
        <f t="shared" si="0"/>
        <v>0</v>
      </c>
      <c r="D6" s="6">
        <f t="shared" si="0"/>
        <v>0</v>
      </c>
      <c r="E6" s="6">
        <f t="shared" si="0"/>
        <v>0</v>
      </c>
      <c r="F6" s="6">
        <f t="shared" si="0"/>
        <v>0</v>
      </c>
      <c r="G6" s="6">
        <f t="shared" si="0"/>
        <v>0</v>
      </c>
      <c r="H6" s="6">
        <f t="shared" si="0"/>
        <v>0</v>
      </c>
      <c r="I6" s="6">
        <f t="shared" si="0"/>
        <v>0</v>
      </c>
      <c r="J6" s="6">
        <f t="shared" si="0"/>
        <v>0</v>
      </c>
      <c r="K6" s="6">
        <f t="shared" si="0"/>
        <v>0</v>
      </c>
      <c r="L6" s="6">
        <f t="shared" si="0"/>
        <v>0</v>
      </c>
    </row>
    <row r="7" spans="1:12" s="1" customFormat="1" ht="16.5" customHeight="1">
      <c r="A7" s="5" t="s">
        <v>0</v>
      </c>
      <c r="B7" s="6">
        <v>0</v>
      </c>
      <c r="C7" s="6">
        <v>0</v>
      </c>
      <c r="D7" s="6">
        <v>0</v>
      </c>
      <c r="E7" s="6">
        <v>0</v>
      </c>
      <c r="F7" s="6">
        <v>0</v>
      </c>
      <c r="G7" s="6">
        <v>0</v>
      </c>
      <c r="H7" s="6">
        <v>0</v>
      </c>
      <c r="I7" s="6">
        <v>0</v>
      </c>
      <c r="J7" s="6">
        <v>0</v>
      </c>
      <c r="K7" s="6">
        <v>0</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alignWithMargins="0">
    <oddHeader>&amp;C@$</oddHeader>
    <oddFooter>&amp;C@Page &amp;P$</oddFooter>
  </headerFooter>
</worksheet>
</file>

<file path=xl/worksheets/sheet44.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2537</v>
      </c>
      <c r="B1" s="2"/>
      <c r="C1" s="2"/>
      <c r="D1" s="2"/>
    </row>
    <row r="2" spans="1:4" s="1" customFormat="1" ht="17.25" customHeight="1">
      <c r="A2" s="3" t="s">
        <v>88</v>
      </c>
      <c r="B2" s="3"/>
      <c r="C2" s="3"/>
      <c r="D2" s="3"/>
    </row>
    <row r="3" spans="1:4" s="1" customFormat="1" ht="17.25" customHeight="1">
      <c r="A3" s="3" t="s">
        <v>93</v>
      </c>
      <c r="B3" s="3"/>
      <c r="C3" s="3"/>
      <c r="D3" s="3"/>
    </row>
    <row r="4" spans="1:4" s="1" customFormat="1" ht="21.75" customHeight="1">
      <c r="A4" s="4" t="s">
        <v>2538</v>
      </c>
      <c r="B4" s="4" t="s">
        <v>97</v>
      </c>
      <c r="C4" s="4" t="s">
        <v>2538</v>
      </c>
      <c r="D4" s="4" t="s">
        <v>97</v>
      </c>
    </row>
    <row r="5" spans="1:4" s="1" customFormat="1" ht="21.75" customHeight="1">
      <c r="A5" s="11" t="s">
        <v>2539</v>
      </c>
      <c r="B5" s="42"/>
      <c r="C5" s="11" t="s">
        <v>2540</v>
      </c>
      <c r="D5" s="6">
        <v>0</v>
      </c>
    </row>
    <row r="6" spans="1:4" s="1" customFormat="1" ht="21.75" customHeight="1">
      <c r="A6" s="11" t="s">
        <v>2541</v>
      </c>
      <c r="B6" s="6">
        <v>153924</v>
      </c>
      <c r="C6" s="11" t="s">
        <v>2542</v>
      </c>
      <c r="D6" s="6">
        <v>0</v>
      </c>
    </row>
    <row r="7" spans="1:4" s="1" customFormat="1" ht="21.75" customHeight="1">
      <c r="A7" s="11" t="s">
        <v>2543</v>
      </c>
      <c r="B7" s="6">
        <v>36811</v>
      </c>
      <c r="C7" s="11" t="s">
        <v>2544</v>
      </c>
      <c r="D7" s="6">
        <v>0</v>
      </c>
    </row>
    <row r="8" spans="1:4" s="1" customFormat="1" ht="21.75" customHeight="1">
      <c r="A8" s="11" t="s">
        <v>2540</v>
      </c>
      <c r="B8" s="6">
        <v>117113</v>
      </c>
      <c r="C8" s="11" t="s">
        <v>2545</v>
      </c>
      <c r="D8" s="6">
        <v>0</v>
      </c>
    </row>
    <row r="9" spans="1:4" s="1" customFormat="1" ht="21.75" customHeight="1">
      <c r="A9" s="11" t="s">
        <v>2546</v>
      </c>
      <c r="B9" s="6">
        <v>0</v>
      </c>
      <c r="C9" s="11" t="s">
        <v>2547</v>
      </c>
      <c r="D9" s="6">
        <v>0</v>
      </c>
    </row>
    <row r="10" spans="1:4" s="1" customFormat="1" ht="21.75" customHeight="1">
      <c r="A10" s="11" t="s">
        <v>2544</v>
      </c>
      <c r="B10" s="6">
        <v>0</v>
      </c>
      <c r="C10" s="11" t="s">
        <v>2548</v>
      </c>
      <c r="D10" s="6">
        <v>0</v>
      </c>
    </row>
    <row r="11" spans="1:4" s="1" customFormat="1" ht="21.75" customHeight="1">
      <c r="A11" s="11" t="s">
        <v>2545</v>
      </c>
      <c r="B11" s="6">
        <v>0</v>
      </c>
      <c r="C11" s="11" t="s">
        <v>2549</v>
      </c>
      <c r="D11" s="6">
        <v>0</v>
      </c>
    </row>
    <row r="12" spans="1:4" s="1" customFormat="1" ht="21.75" customHeight="1">
      <c r="A12" s="11" t="s">
        <v>2547</v>
      </c>
      <c r="B12" s="6">
        <v>0</v>
      </c>
      <c r="C12" s="11" t="s">
        <v>2550</v>
      </c>
      <c r="D12" s="6">
        <v>0</v>
      </c>
    </row>
    <row r="13" spans="1:4" s="1" customFormat="1" ht="21.75" customHeight="1">
      <c r="A13" s="11" t="s">
        <v>2551</v>
      </c>
      <c r="B13" s="6">
        <v>0</v>
      </c>
      <c r="C13" s="11" t="s">
        <v>2552</v>
      </c>
      <c r="D13" s="6">
        <v>0</v>
      </c>
    </row>
    <row r="14" spans="1:4" s="1" customFormat="1" ht="21.75" customHeight="1">
      <c r="A14" s="11" t="s">
        <v>2553</v>
      </c>
      <c r="B14" s="6">
        <v>0</v>
      </c>
      <c r="C14" s="11" t="s">
        <v>2554</v>
      </c>
      <c r="D14" s="6">
        <v>0</v>
      </c>
    </row>
    <row r="15" spans="1:4" s="1" customFormat="1" ht="21.75" customHeight="1">
      <c r="A15" s="11" t="s">
        <v>2548</v>
      </c>
      <c r="B15" s="6">
        <v>153924</v>
      </c>
      <c r="C15" s="11" t="s">
        <v>2555</v>
      </c>
      <c r="D15" s="6">
        <v>0</v>
      </c>
    </row>
    <row r="16" spans="1:4" s="1" customFormat="1" ht="21.75" customHeight="1">
      <c r="A16" s="11" t="s">
        <v>2556</v>
      </c>
      <c r="B16" s="6">
        <v>153924</v>
      </c>
      <c r="C16" s="11" t="s">
        <v>2557</v>
      </c>
      <c r="D16" s="6">
        <v>0</v>
      </c>
    </row>
    <row r="17" spans="1:4" s="1" customFormat="1" ht="21.75" customHeight="1">
      <c r="A17" s="11" t="s">
        <v>2550</v>
      </c>
      <c r="B17" s="6">
        <v>0</v>
      </c>
      <c r="C17" s="11" t="s">
        <v>2558</v>
      </c>
      <c r="D17" s="42"/>
    </row>
    <row r="18" spans="1:4" s="1" customFormat="1" ht="21.75" customHeight="1">
      <c r="A18" s="11" t="s">
        <v>2552</v>
      </c>
      <c r="B18" s="6">
        <v>0</v>
      </c>
      <c r="C18" s="11" t="s">
        <v>2541</v>
      </c>
      <c r="D18" s="6">
        <v>0</v>
      </c>
    </row>
    <row r="19" spans="1:4" s="1" customFormat="1" ht="21.75" customHeight="1">
      <c r="A19" s="11" t="s">
        <v>2554</v>
      </c>
      <c r="B19" s="6">
        <v>0</v>
      </c>
      <c r="C19" s="11" t="s">
        <v>2559</v>
      </c>
      <c r="D19" s="6">
        <v>0</v>
      </c>
    </row>
    <row r="20" spans="1:4" s="1" customFormat="1" ht="21.75" customHeight="1">
      <c r="A20" s="11" t="s">
        <v>2560</v>
      </c>
      <c r="B20" s="6">
        <v>0</v>
      </c>
      <c r="C20" s="11" t="s">
        <v>2540</v>
      </c>
      <c r="D20" s="6">
        <v>0</v>
      </c>
    </row>
    <row r="21" spans="1:4" s="1" customFormat="1" ht="21.75" customHeight="1">
      <c r="A21" s="11" t="s">
        <v>2561</v>
      </c>
      <c r="B21" s="6">
        <v>0</v>
      </c>
      <c r="C21" s="11" t="s">
        <v>2544</v>
      </c>
      <c r="D21" s="6">
        <v>0</v>
      </c>
    </row>
    <row r="22" spans="1:4" s="1" customFormat="1" ht="21.75" customHeight="1">
      <c r="A22" s="11" t="s">
        <v>2562</v>
      </c>
      <c r="B22" s="6">
        <v>0</v>
      </c>
      <c r="C22" s="11" t="s">
        <v>2548</v>
      </c>
      <c r="D22" s="6">
        <v>0</v>
      </c>
    </row>
    <row r="23" spans="1:4" s="1" customFormat="1" ht="21.75" customHeight="1">
      <c r="A23" s="11" t="s">
        <v>2563</v>
      </c>
      <c r="B23" s="6">
        <v>0</v>
      </c>
      <c r="C23" s="11" t="s">
        <v>2564</v>
      </c>
      <c r="D23" s="6">
        <v>0</v>
      </c>
    </row>
    <row r="24" spans="1:4" s="1" customFormat="1" ht="21.75" customHeight="1">
      <c r="A24" s="11" t="s">
        <v>2557</v>
      </c>
      <c r="B24" s="6">
        <v>0</v>
      </c>
      <c r="C24" s="11" t="s">
        <v>2550</v>
      </c>
      <c r="D24" s="6">
        <v>0</v>
      </c>
    </row>
    <row r="25" spans="1:4" s="1" customFormat="1" ht="21.75" customHeight="1">
      <c r="A25" s="11" t="s">
        <v>2565</v>
      </c>
      <c r="B25" s="42"/>
      <c r="C25" s="11" t="s">
        <v>2552</v>
      </c>
      <c r="D25" s="6">
        <v>0</v>
      </c>
    </row>
    <row r="26" spans="1:9" s="1" customFormat="1" ht="21.75" customHeight="1">
      <c r="A26" s="11" t="s">
        <v>2541</v>
      </c>
      <c r="B26" s="6">
        <v>0</v>
      </c>
      <c r="C26" s="11" t="s">
        <v>2557</v>
      </c>
      <c r="D26" s="6">
        <v>0</v>
      </c>
      <c r="E26" s="8"/>
      <c r="F26" s="8"/>
      <c r="G26" s="8"/>
      <c r="H26" s="8"/>
      <c r="I26" s="8"/>
    </row>
    <row r="27" spans="1:4" s="1" customFormat="1" ht="21.75" customHeight="1">
      <c r="A27" s="11" t="s">
        <v>2566</v>
      </c>
      <c r="B27" s="6">
        <v>0</v>
      </c>
      <c r="C27" s="42"/>
      <c r="D27" s="42"/>
    </row>
    <row r="28" s="1" customFormat="1" ht="39"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45.xml><?xml version="1.0" encoding="utf-8"?>
<worksheet xmlns="http://schemas.openxmlformats.org/spreadsheetml/2006/main" xmlns:r="http://schemas.openxmlformats.org/officeDocument/2006/relationships">
  <dimension ref="A1:C154"/>
  <sheetViews>
    <sheetView zoomScaleSheetLayoutView="100" workbookViewId="0" topLeftCell="A1">
      <selection activeCell="F12" sqref="F12"/>
    </sheetView>
  </sheetViews>
  <sheetFormatPr defaultColWidth="9.00390625" defaultRowHeight="14.25"/>
  <cols>
    <col min="1" max="1" width="13.75390625" style="0" customWidth="1"/>
    <col min="2" max="2" width="40.125" style="0" customWidth="1"/>
    <col min="3" max="3" width="20.375" style="0" customWidth="1"/>
  </cols>
  <sheetData>
    <row r="1" spans="1:3" ht="19.5">
      <c r="A1" s="61" t="s">
        <v>2567</v>
      </c>
      <c r="B1" s="61"/>
      <c r="C1" s="61"/>
    </row>
    <row r="2" spans="1:3" ht="14.25">
      <c r="A2" s="62"/>
      <c r="B2" s="62"/>
      <c r="C2" s="62"/>
    </row>
    <row r="3" spans="1:3" ht="14.25">
      <c r="A3" s="63" t="s">
        <v>2568</v>
      </c>
      <c r="B3" s="62"/>
      <c r="C3" s="62"/>
    </row>
    <row r="4" spans="1:3" ht="14.25">
      <c r="A4" s="64" t="s">
        <v>149</v>
      </c>
      <c r="B4" s="65" t="s">
        <v>2320</v>
      </c>
      <c r="C4" s="66" t="s">
        <v>2569</v>
      </c>
    </row>
    <row r="5" spans="1:3" ht="14.25">
      <c r="A5" s="67" t="s">
        <v>2570</v>
      </c>
      <c r="B5" s="68" t="s">
        <v>2571</v>
      </c>
      <c r="C5" s="69" t="s">
        <v>2320</v>
      </c>
    </row>
    <row r="6" spans="1:3" ht="14.25">
      <c r="A6" s="67" t="s">
        <v>2320</v>
      </c>
      <c r="B6" s="68" t="s">
        <v>2320</v>
      </c>
      <c r="C6" s="69" t="s">
        <v>2320</v>
      </c>
    </row>
    <row r="7" spans="1:3" ht="14.25">
      <c r="A7" s="67" t="s">
        <v>2320</v>
      </c>
      <c r="B7" s="68" t="s">
        <v>2320</v>
      </c>
      <c r="C7" s="69" t="s">
        <v>2320</v>
      </c>
    </row>
    <row r="8" spans="1:3" ht="14.25">
      <c r="A8" s="70" t="s">
        <v>2572</v>
      </c>
      <c r="B8" s="71" t="s">
        <v>2320</v>
      </c>
      <c r="C8" s="69" t="s">
        <v>2573</v>
      </c>
    </row>
    <row r="9" spans="1:3" ht="14.25">
      <c r="A9" s="70" t="s">
        <v>1997</v>
      </c>
      <c r="B9" s="71" t="s">
        <v>2320</v>
      </c>
      <c r="C9" s="72">
        <v>2016996359.93</v>
      </c>
    </row>
    <row r="10" spans="1:3" ht="14.25">
      <c r="A10" s="73">
        <v>201</v>
      </c>
      <c r="B10" s="74" t="s">
        <v>224</v>
      </c>
      <c r="C10" s="75">
        <v>306898752</v>
      </c>
    </row>
    <row r="11" spans="1:3" ht="14.25">
      <c r="A11" s="73">
        <v>20101</v>
      </c>
      <c r="B11" s="74" t="s">
        <v>2574</v>
      </c>
      <c r="C11" s="75">
        <v>7750000</v>
      </c>
    </row>
    <row r="12" spans="1:3" ht="14.25">
      <c r="A12" s="73">
        <v>20102</v>
      </c>
      <c r="B12" s="74" t="s">
        <v>2575</v>
      </c>
      <c r="C12" s="75">
        <v>5370000</v>
      </c>
    </row>
    <row r="13" spans="1:3" ht="14.25">
      <c r="A13" s="73">
        <v>20103</v>
      </c>
      <c r="B13" s="74" t="s">
        <v>2576</v>
      </c>
      <c r="C13" s="75">
        <v>126190000</v>
      </c>
    </row>
    <row r="14" spans="1:3" ht="14.25">
      <c r="A14" s="73">
        <v>20104</v>
      </c>
      <c r="B14" s="74" t="s">
        <v>2577</v>
      </c>
      <c r="C14" s="75">
        <v>5700000</v>
      </c>
    </row>
    <row r="15" spans="1:3" ht="14.25">
      <c r="A15" s="73">
        <v>20105</v>
      </c>
      <c r="B15" s="74" t="s">
        <v>2578</v>
      </c>
      <c r="C15" s="75">
        <v>3040000</v>
      </c>
    </row>
    <row r="16" spans="1:3" ht="14.25">
      <c r="A16" s="73">
        <v>20106</v>
      </c>
      <c r="B16" s="74" t="s">
        <v>2579</v>
      </c>
      <c r="C16" s="75">
        <v>26230000</v>
      </c>
    </row>
    <row r="17" spans="1:3" ht="14.25">
      <c r="A17" s="73">
        <v>20107</v>
      </c>
      <c r="B17" s="74" t="s">
        <v>2580</v>
      </c>
      <c r="C17" s="75">
        <v>35000000</v>
      </c>
    </row>
    <row r="18" spans="1:3" ht="14.25">
      <c r="A18" s="73">
        <v>20108</v>
      </c>
      <c r="B18" s="74" t="s">
        <v>2581</v>
      </c>
      <c r="C18" s="75">
        <v>2350000</v>
      </c>
    </row>
    <row r="19" spans="1:3" ht="14.25">
      <c r="A19" s="73">
        <v>20110</v>
      </c>
      <c r="B19" s="74" t="s">
        <v>2582</v>
      </c>
      <c r="C19" s="75">
        <v>3650000</v>
      </c>
    </row>
    <row r="20" spans="1:3" ht="14.25">
      <c r="A20" s="73">
        <v>20111</v>
      </c>
      <c r="B20" s="74" t="s">
        <v>2583</v>
      </c>
      <c r="C20" s="75">
        <v>5790000</v>
      </c>
    </row>
    <row r="21" spans="1:3" ht="14.25">
      <c r="A21" s="73">
        <v>20113</v>
      </c>
      <c r="B21" s="74" t="s">
        <v>2584</v>
      </c>
      <c r="C21" s="75">
        <v>8550000</v>
      </c>
    </row>
    <row r="22" spans="1:3" ht="14.25">
      <c r="A22" s="73">
        <v>20114</v>
      </c>
      <c r="B22" s="74" t="s">
        <v>2585</v>
      </c>
      <c r="C22" s="75">
        <v>80000</v>
      </c>
    </row>
    <row r="23" spans="1:3" ht="14.25">
      <c r="A23" s="73">
        <v>20115</v>
      </c>
      <c r="B23" s="74" t="s">
        <v>2586</v>
      </c>
      <c r="C23" s="75">
        <v>23950000</v>
      </c>
    </row>
    <row r="24" spans="1:3" ht="14.25">
      <c r="A24" s="73">
        <v>20117</v>
      </c>
      <c r="B24" s="74" t="s">
        <v>2587</v>
      </c>
      <c r="C24" s="75">
        <v>4520000</v>
      </c>
    </row>
    <row r="25" spans="1:3" ht="14.25">
      <c r="A25" s="73">
        <v>20124</v>
      </c>
      <c r="B25" s="74" t="s">
        <v>2588</v>
      </c>
      <c r="C25" s="75">
        <v>390000</v>
      </c>
    </row>
    <row r="26" spans="1:3" ht="14.25">
      <c r="A26" s="73">
        <v>20125</v>
      </c>
      <c r="B26" s="74" t="s">
        <v>2589</v>
      </c>
      <c r="C26" s="75">
        <v>740000</v>
      </c>
    </row>
    <row r="27" spans="1:3" ht="14.25">
      <c r="A27" s="73">
        <v>20126</v>
      </c>
      <c r="B27" s="74" t="s">
        <v>2590</v>
      </c>
      <c r="C27" s="75">
        <v>1180000</v>
      </c>
    </row>
    <row r="28" spans="1:3" ht="14.25">
      <c r="A28" s="73">
        <v>20128</v>
      </c>
      <c r="B28" s="74" t="s">
        <v>2591</v>
      </c>
      <c r="C28" s="75">
        <v>670000</v>
      </c>
    </row>
    <row r="29" spans="1:3" ht="14.25">
      <c r="A29" s="73">
        <v>20129</v>
      </c>
      <c r="B29" s="74" t="s">
        <v>2592</v>
      </c>
      <c r="C29" s="75">
        <v>2100000</v>
      </c>
    </row>
    <row r="30" spans="1:3" ht="14.25">
      <c r="A30" s="73">
        <v>20131</v>
      </c>
      <c r="B30" s="74" t="s">
        <v>2593</v>
      </c>
      <c r="C30" s="75">
        <v>28748752</v>
      </c>
    </row>
    <row r="31" spans="1:3" ht="14.25">
      <c r="A31" s="73">
        <v>20132</v>
      </c>
      <c r="B31" s="74" t="s">
        <v>2594</v>
      </c>
      <c r="C31" s="75">
        <v>5260000</v>
      </c>
    </row>
    <row r="32" spans="1:3" ht="14.25">
      <c r="A32" s="73">
        <v>20133</v>
      </c>
      <c r="B32" s="74" t="s">
        <v>2595</v>
      </c>
      <c r="C32" s="75">
        <v>4190000</v>
      </c>
    </row>
    <row r="33" spans="1:3" ht="14.25">
      <c r="A33" s="73">
        <v>20134</v>
      </c>
      <c r="B33" s="74" t="s">
        <v>2596</v>
      </c>
      <c r="C33" s="75">
        <v>1330000</v>
      </c>
    </row>
    <row r="34" spans="1:3" ht="14.25">
      <c r="A34" s="73">
        <v>20199</v>
      </c>
      <c r="B34" s="74" t="s">
        <v>2597</v>
      </c>
      <c r="C34" s="75">
        <v>4120000</v>
      </c>
    </row>
    <row r="35" spans="1:3" ht="14.25">
      <c r="A35" s="73">
        <v>204</v>
      </c>
      <c r="B35" s="74" t="s">
        <v>255</v>
      </c>
      <c r="C35" s="75">
        <v>80530000</v>
      </c>
    </row>
    <row r="36" spans="1:3" ht="14.25">
      <c r="A36" s="73">
        <v>20401</v>
      </c>
      <c r="B36" s="74" t="s">
        <v>2598</v>
      </c>
      <c r="C36" s="75">
        <v>2240000</v>
      </c>
    </row>
    <row r="37" spans="1:3" ht="14.25">
      <c r="A37" s="73">
        <v>20402</v>
      </c>
      <c r="B37" s="74" t="s">
        <v>2599</v>
      </c>
      <c r="C37" s="75">
        <v>60700000</v>
      </c>
    </row>
    <row r="38" spans="1:3" ht="14.25">
      <c r="A38" s="73">
        <v>20406</v>
      </c>
      <c r="B38" s="74" t="s">
        <v>2600</v>
      </c>
      <c r="C38" s="75">
        <v>11150000</v>
      </c>
    </row>
    <row r="39" spans="1:3" ht="14.25">
      <c r="A39" s="73">
        <v>20409</v>
      </c>
      <c r="B39" s="74" t="s">
        <v>2601</v>
      </c>
      <c r="C39" s="75">
        <v>1350000</v>
      </c>
    </row>
    <row r="40" spans="1:3" ht="14.25">
      <c r="A40" s="73">
        <v>20499</v>
      </c>
      <c r="B40" s="74" t="s">
        <v>2602</v>
      </c>
      <c r="C40" s="75">
        <v>5090000</v>
      </c>
    </row>
    <row r="41" spans="1:3" ht="14.25">
      <c r="A41" s="73">
        <v>205</v>
      </c>
      <c r="B41" s="74" t="s">
        <v>268</v>
      </c>
      <c r="C41" s="75">
        <v>657190000</v>
      </c>
    </row>
    <row r="42" spans="1:3" ht="14.25">
      <c r="A42" s="73">
        <v>20501</v>
      </c>
      <c r="B42" s="74" t="s">
        <v>2603</v>
      </c>
      <c r="C42" s="75">
        <v>13600000</v>
      </c>
    </row>
    <row r="43" spans="1:3" ht="14.25">
      <c r="A43" s="73">
        <v>20502</v>
      </c>
      <c r="B43" s="74" t="s">
        <v>2604</v>
      </c>
      <c r="C43" s="75">
        <v>611720000</v>
      </c>
    </row>
    <row r="44" spans="1:3" ht="14.25">
      <c r="A44" s="73">
        <v>20503</v>
      </c>
      <c r="B44" s="74" t="s">
        <v>2605</v>
      </c>
      <c r="C44" s="75">
        <v>16690000</v>
      </c>
    </row>
    <row r="45" spans="1:3" ht="14.25">
      <c r="A45" s="73">
        <v>20507</v>
      </c>
      <c r="B45" s="74" t="s">
        <v>2606</v>
      </c>
      <c r="C45" s="75">
        <v>2220000</v>
      </c>
    </row>
    <row r="46" spans="1:3" ht="14.25">
      <c r="A46" s="73">
        <v>20508</v>
      </c>
      <c r="B46" s="74" t="s">
        <v>2607</v>
      </c>
      <c r="C46" s="75">
        <v>12960000</v>
      </c>
    </row>
    <row r="47" spans="1:3" ht="14.25">
      <c r="A47" s="73">
        <v>20509</v>
      </c>
      <c r="B47" s="74" t="s">
        <v>2608</v>
      </c>
      <c r="C47" s="75">
        <v>0</v>
      </c>
    </row>
    <row r="48" spans="1:3" ht="14.25">
      <c r="A48" s="73">
        <v>20599</v>
      </c>
      <c r="B48" s="74" t="s">
        <v>2609</v>
      </c>
      <c r="C48" s="75">
        <v>0</v>
      </c>
    </row>
    <row r="49" spans="1:3" ht="14.25">
      <c r="A49" s="73">
        <v>206</v>
      </c>
      <c r="B49" s="74" t="s">
        <v>279</v>
      </c>
      <c r="C49" s="75">
        <v>6400000</v>
      </c>
    </row>
    <row r="50" spans="1:3" ht="14.25">
      <c r="A50" s="73">
        <v>20601</v>
      </c>
      <c r="B50" s="74" t="s">
        <v>2610</v>
      </c>
      <c r="C50" s="75">
        <v>2890000</v>
      </c>
    </row>
    <row r="51" spans="1:3" ht="14.25">
      <c r="A51" s="73">
        <v>20604</v>
      </c>
      <c r="B51" s="74" t="s">
        <v>2611</v>
      </c>
      <c r="C51" s="75">
        <v>1600000</v>
      </c>
    </row>
    <row r="52" spans="1:3" ht="14.25">
      <c r="A52" s="73">
        <v>20607</v>
      </c>
      <c r="B52" s="74" t="s">
        <v>2612</v>
      </c>
      <c r="C52" s="75">
        <v>1910000</v>
      </c>
    </row>
    <row r="53" spans="1:3" ht="14.25">
      <c r="A53" s="73">
        <v>207</v>
      </c>
      <c r="B53" s="74" t="s">
        <v>290</v>
      </c>
      <c r="C53" s="75">
        <v>74820000</v>
      </c>
    </row>
    <row r="54" spans="1:3" ht="14.25">
      <c r="A54" s="73">
        <v>20701</v>
      </c>
      <c r="B54" s="74" t="s">
        <v>2613</v>
      </c>
      <c r="C54" s="75">
        <v>18410000</v>
      </c>
    </row>
    <row r="55" spans="1:3" ht="14.25">
      <c r="A55" s="73">
        <v>20702</v>
      </c>
      <c r="B55" s="74" t="s">
        <v>2614</v>
      </c>
      <c r="C55" s="75">
        <v>13310000</v>
      </c>
    </row>
    <row r="56" spans="1:3" ht="14.25">
      <c r="A56" s="73">
        <v>20703</v>
      </c>
      <c r="B56" s="74" t="s">
        <v>2615</v>
      </c>
      <c r="C56" s="75">
        <v>33160000</v>
      </c>
    </row>
    <row r="57" spans="1:3" ht="14.25">
      <c r="A57" s="73">
        <v>20704</v>
      </c>
      <c r="B57" s="74" t="s">
        <v>2616</v>
      </c>
      <c r="C57" s="75">
        <v>9770000</v>
      </c>
    </row>
    <row r="58" spans="1:3" ht="14.25">
      <c r="A58" s="73">
        <v>20707</v>
      </c>
      <c r="B58" s="74" t="s">
        <v>2617</v>
      </c>
      <c r="C58" s="75">
        <v>170000</v>
      </c>
    </row>
    <row r="59" spans="1:3" ht="14.25">
      <c r="A59" s="73">
        <v>20799</v>
      </c>
      <c r="B59" s="74" t="s">
        <v>2618</v>
      </c>
      <c r="C59" s="75">
        <v>0</v>
      </c>
    </row>
    <row r="60" spans="1:3" ht="14.25">
      <c r="A60" s="73">
        <v>208</v>
      </c>
      <c r="B60" s="74" t="s">
        <v>296</v>
      </c>
      <c r="C60" s="75">
        <v>318430000</v>
      </c>
    </row>
    <row r="61" spans="1:3" ht="14.25">
      <c r="A61" s="73">
        <v>20801</v>
      </c>
      <c r="B61" s="74" t="s">
        <v>2619</v>
      </c>
      <c r="C61" s="75">
        <v>17770000</v>
      </c>
    </row>
    <row r="62" spans="1:3" ht="14.25">
      <c r="A62" s="73">
        <v>20802</v>
      </c>
      <c r="B62" s="74" t="s">
        <v>2620</v>
      </c>
      <c r="C62" s="75">
        <v>8650000</v>
      </c>
    </row>
    <row r="63" spans="1:3" ht="14.25">
      <c r="A63" s="73">
        <v>20805</v>
      </c>
      <c r="B63" s="74" t="s">
        <v>2621</v>
      </c>
      <c r="C63" s="75">
        <v>119220000</v>
      </c>
    </row>
    <row r="64" spans="1:3" ht="14.25">
      <c r="A64" s="73">
        <v>20807</v>
      </c>
      <c r="B64" s="74" t="s">
        <v>2622</v>
      </c>
      <c r="C64" s="75">
        <v>23580000</v>
      </c>
    </row>
    <row r="65" spans="1:3" ht="14.25">
      <c r="A65" s="73">
        <v>20808</v>
      </c>
      <c r="B65" s="74" t="s">
        <v>2623</v>
      </c>
      <c r="C65" s="75">
        <v>0</v>
      </c>
    </row>
    <row r="66" spans="1:3" ht="14.25">
      <c r="A66" s="73">
        <v>20809</v>
      </c>
      <c r="B66" s="74" t="s">
        <v>2624</v>
      </c>
      <c r="C66" s="75">
        <v>0</v>
      </c>
    </row>
    <row r="67" spans="1:3" ht="14.25">
      <c r="A67" s="73">
        <v>20810</v>
      </c>
      <c r="B67" s="74" t="s">
        <v>2625</v>
      </c>
      <c r="C67" s="75">
        <v>0</v>
      </c>
    </row>
    <row r="68" spans="1:3" ht="14.25">
      <c r="A68" s="73">
        <v>20811</v>
      </c>
      <c r="B68" s="74" t="s">
        <v>2626</v>
      </c>
      <c r="C68" s="75">
        <v>2650000</v>
      </c>
    </row>
    <row r="69" spans="1:3" ht="14.25">
      <c r="A69" s="73">
        <v>20815</v>
      </c>
      <c r="B69" s="74" t="s">
        <v>2627</v>
      </c>
      <c r="C69" s="75">
        <v>0</v>
      </c>
    </row>
    <row r="70" spans="1:3" ht="14.25">
      <c r="A70" s="73">
        <v>20819</v>
      </c>
      <c r="B70" s="74" t="s">
        <v>2628</v>
      </c>
      <c r="C70" s="75">
        <v>0</v>
      </c>
    </row>
    <row r="71" spans="1:3" ht="14.25">
      <c r="A71" s="73">
        <v>20820</v>
      </c>
      <c r="B71" s="74" t="s">
        <v>2629</v>
      </c>
      <c r="C71" s="75">
        <v>0</v>
      </c>
    </row>
    <row r="72" spans="1:3" ht="14.25">
      <c r="A72" s="73">
        <v>20821</v>
      </c>
      <c r="B72" s="74" t="s">
        <v>2630</v>
      </c>
      <c r="C72" s="75">
        <v>0</v>
      </c>
    </row>
    <row r="73" spans="1:3" ht="14.25">
      <c r="A73" s="73">
        <v>20822</v>
      </c>
      <c r="B73" s="74" t="s">
        <v>2264</v>
      </c>
      <c r="C73" s="75">
        <v>0</v>
      </c>
    </row>
    <row r="74" spans="1:3" ht="14.25">
      <c r="A74" s="73">
        <v>20823</v>
      </c>
      <c r="B74" s="74" t="s">
        <v>2631</v>
      </c>
      <c r="C74" s="75">
        <v>0</v>
      </c>
    </row>
    <row r="75" spans="1:3" ht="14.25">
      <c r="A75" s="73">
        <v>20826</v>
      </c>
      <c r="B75" s="74" t="s">
        <v>2632</v>
      </c>
      <c r="C75" s="75">
        <v>146560000</v>
      </c>
    </row>
    <row r="76" spans="1:3" ht="14.25">
      <c r="A76" s="73">
        <v>20899</v>
      </c>
      <c r="B76" s="74" t="s">
        <v>2633</v>
      </c>
      <c r="C76" s="75">
        <v>0</v>
      </c>
    </row>
    <row r="77" spans="1:3" ht="14.25">
      <c r="A77" s="73">
        <v>210</v>
      </c>
      <c r="B77" s="74" t="s">
        <v>316</v>
      </c>
      <c r="C77" s="75">
        <v>138560000</v>
      </c>
    </row>
    <row r="78" spans="1:3" ht="14.25">
      <c r="A78" s="73">
        <v>21001</v>
      </c>
      <c r="B78" s="74" t="s">
        <v>2634</v>
      </c>
      <c r="C78" s="75">
        <v>9480000</v>
      </c>
    </row>
    <row r="79" spans="1:3" ht="14.25">
      <c r="A79" s="73">
        <v>21002</v>
      </c>
      <c r="B79" s="74" t="s">
        <v>2635</v>
      </c>
      <c r="C79" s="75">
        <v>11540000</v>
      </c>
    </row>
    <row r="80" spans="1:3" ht="14.25">
      <c r="A80" s="73">
        <v>21003</v>
      </c>
      <c r="B80" s="74" t="s">
        <v>2636</v>
      </c>
      <c r="C80" s="75">
        <v>26800000</v>
      </c>
    </row>
    <row r="81" spans="1:3" ht="14.25">
      <c r="A81" s="73">
        <v>21004</v>
      </c>
      <c r="B81" s="74" t="s">
        <v>2637</v>
      </c>
      <c r="C81" s="75">
        <v>41780000</v>
      </c>
    </row>
    <row r="82" spans="1:3" ht="14.25">
      <c r="A82" s="73">
        <v>21006</v>
      </c>
      <c r="B82" s="74" t="s">
        <v>2638</v>
      </c>
      <c r="C82" s="75">
        <v>1070000</v>
      </c>
    </row>
    <row r="83" spans="1:3" ht="14.25">
      <c r="A83" s="73">
        <v>21007</v>
      </c>
      <c r="B83" s="74" t="s">
        <v>2639</v>
      </c>
      <c r="C83" s="75">
        <v>34340000</v>
      </c>
    </row>
    <row r="84" spans="1:3" ht="14.25">
      <c r="A84" s="73">
        <v>21010</v>
      </c>
      <c r="B84" s="74" t="s">
        <v>2640</v>
      </c>
      <c r="C84" s="75">
        <v>2370000</v>
      </c>
    </row>
    <row r="85" spans="1:3" ht="14.25">
      <c r="A85" s="73">
        <v>21011</v>
      </c>
      <c r="B85" s="74" t="s">
        <v>2641</v>
      </c>
      <c r="C85" s="75">
        <v>0</v>
      </c>
    </row>
    <row r="86" spans="1:3" ht="14.25">
      <c r="A86" s="73">
        <v>21012</v>
      </c>
      <c r="B86" s="74" t="s">
        <v>2642</v>
      </c>
      <c r="C86" s="75">
        <v>0</v>
      </c>
    </row>
    <row r="87" spans="1:3" ht="14.25">
      <c r="A87" s="73">
        <v>21013</v>
      </c>
      <c r="B87" s="74" t="s">
        <v>2643</v>
      </c>
      <c r="C87" s="75">
        <v>0</v>
      </c>
    </row>
    <row r="88" spans="1:3" ht="14.25">
      <c r="A88" s="73">
        <v>21014</v>
      </c>
      <c r="B88" s="74" t="s">
        <v>2644</v>
      </c>
      <c r="C88" s="75">
        <v>0</v>
      </c>
    </row>
    <row r="89" spans="1:3" ht="14.25">
      <c r="A89" s="73">
        <v>21099</v>
      </c>
      <c r="B89" s="74" t="s">
        <v>2645</v>
      </c>
      <c r="C89" s="75">
        <v>11180000</v>
      </c>
    </row>
    <row r="90" spans="1:3" ht="14.25">
      <c r="A90" s="73">
        <v>211</v>
      </c>
      <c r="B90" s="74" t="s">
        <v>329</v>
      </c>
      <c r="C90" s="75">
        <v>26690000</v>
      </c>
    </row>
    <row r="91" spans="1:3" ht="14.25">
      <c r="A91" s="73">
        <v>21101</v>
      </c>
      <c r="B91" s="74" t="s">
        <v>2646</v>
      </c>
      <c r="C91" s="75">
        <v>3940000</v>
      </c>
    </row>
    <row r="92" spans="1:3" ht="14.25">
      <c r="A92" s="73">
        <v>21103</v>
      </c>
      <c r="B92" s="74" t="s">
        <v>2647</v>
      </c>
      <c r="C92" s="75">
        <v>21150000</v>
      </c>
    </row>
    <row r="93" spans="1:3" ht="14.25">
      <c r="A93" s="73">
        <v>21104</v>
      </c>
      <c r="B93" s="74" t="s">
        <v>2648</v>
      </c>
      <c r="C93" s="75">
        <v>0</v>
      </c>
    </row>
    <row r="94" spans="1:3" ht="14.25">
      <c r="A94" s="73">
        <v>21105</v>
      </c>
      <c r="B94" s="74" t="s">
        <v>2649</v>
      </c>
      <c r="C94" s="75">
        <v>0</v>
      </c>
    </row>
    <row r="95" spans="1:3" ht="14.25">
      <c r="A95" s="73">
        <v>21106</v>
      </c>
      <c r="B95" s="74" t="s">
        <v>2650</v>
      </c>
      <c r="C95" s="75">
        <v>0</v>
      </c>
    </row>
    <row r="96" spans="1:3" ht="14.25">
      <c r="A96" s="73">
        <v>21111</v>
      </c>
      <c r="B96" s="74" t="s">
        <v>2651</v>
      </c>
      <c r="C96" s="75">
        <v>350000</v>
      </c>
    </row>
    <row r="97" spans="1:3" ht="14.25">
      <c r="A97" s="73">
        <v>21112</v>
      </c>
      <c r="B97" s="74" t="s">
        <v>2652</v>
      </c>
      <c r="C97" s="75">
        <v>0</v>
      </c>
    </row>
    <row r="98" spans="1:3" ht="14.25">
      <c r="A98" s="73">
        <v>21114</v>
      </c>
      <c r="B98" s="74" t="s">
        <v>2653</v>
      </c>
      <c r="C98" s="75">
        <v>1250000</v>
      </c>
    </row>
    <row r="99" spans="1:3" ht="14.25">
      <c r="A99" s="73">
        <v>21199</v>
      </c>
      <c r="B99" s="74" t="s">
        <v>2654</v>
      </c>
      <c r="C99" s="75">
        <v>0</v>
      </c>
    </row>
    <row r="100" spans="1:3" ht="14.25">
      <c r="A100" s="73">
        <v>212</v>
      </c>
      <c r="B100" s="74" t="s">
        <v>345</v>
      </c>
      <c r="C100" s="75">
        <v>115020000</v>
      </c>
    </row>
    <row r="101" spans="1:3" ht="14.25">
      <c r="A101" s="73">
        <v>21201</v>
      </c>
      <c r="B101" s="74" t="s">
        <v>2655</v>
      </c>
      <c r="C101" s="75">
        <v>15550000</v>
      </c>
    </row>
    <row r="102" spans="1:3" ht="14.25">
      <c r="A102" s="73">
        <v>21203</v>
      </c>
      <c r="B102" s="74" t="s">
        <v>2656</v>
      </c>
      <c r="C102" s="75">
        <v>2660000</v>
      </c>
    </row>
    <row r="103" spans="1:3" ht="14.25">
      <c r="A103" s="73">
        <v>21205</v>
      </c>
      <c r="B103" s="74" t="s">
        <v>2657</v>
      </c>
      <c r="C103" s="75">
        <v>28310000</v>
      </c>
    </row>
    <row r="104" spans="1:3" ht="14.25">
      <c r="A104" s="73">
        <v>21206</v>
      </c>
      <c r="B104" s="74" t="s">
        <v>2658</v>
      </c>
      <c r="C104" s="75">
        <v>2070000</v>
      </c>
    </row>
    <row r="105" spans="1:3" ht="14.25">
      <c r="A105" s="73">
        <v>21208</v>
      </c>
      <c r="B105" s="74" t="s">
        <v>2659</v>
      </c>
      <c r="C105" s="75">
        <v>28400000</v>
      </c>
    </row>
    <row r="106" spans="1:3" ht="14.25">
      <c r="A106" s="73">
        <v>21213</v>
      </c>
      <c r="B106" s="74" t="s">
        <v>2660</v>
      </c>
      <c r="C106" s="75">
        <v>0</v>
      </c>
    </row>
    <row r="107" spans="1:3" ht="14.25">
      <c r="A107" s="73">
        <v>21299</v>
      </c>
      <c r="B107" s="74" t="s">
        <v>2661</v>
      </c>
      <c r="C107" s="75">
        <v>38030000</v>
      </c>
    </row>
    <row r="108" spans="1:3" ht="14.25">
      <c r="A108" s="73">
        <v>213</v>
      </c>
      <c r="B108" s="74" t="s">
        <v>352</v>
      </c>
      <c r="C108" s="75">
        <v>163912607.93</v>
      </c>
    </row>
    <row r="109" spans="1:3" ht="14.25">
      <c r="A109" s="73">
        <v>21301</v>
      </c>
      <c r="B109" s="74" t="s">
        <v>2662</v>
      </c>
      <c r="C109" s="75">
        <v>59310000</v>
      </c>
    </row>
    <row r="110" spans="1:3" ht="14.25">
      <c r="A110" s="73">
        <v>21302</v>
      </c>
      <c r="B110" s="74" t="s">
        <v>2663</v>
      </c>
      <c r="C110" s="75">
        <v>54082607.93</v>
      </c>
    </row>
    <row r="111" spans="1:3" ht="14.25">
      <c r="A111" s="73">
        <v>21303</v>
      </c>
      <c r="B111" s="74" t="s">
        <v>2664</v>
      </c>
      <c r="C111" s="75">
        <v>31690000</v>
      </c>
    </row>
    <row r="112" spans="1:3" ht="14.25">
      <c r="A112" s="73">
        <v>21305</v>
      </c>
      <c r="B112" s="74" t="s">
        <v>2665</v>
      </c>
      <c r="C112" s="75">
        <v>0</v>
      </c>
    </row>
    <row r="113" spans="1:3" ht="14.25">
      <c r="A113" s="73">
        <v>21306</v>
      </c>
      <c r="B113" s="74" t="s">
        <v>2666</v>
      </c>
      <c r="C113" s="75">
        <v>3220000</v>
      </c>
    </row>
    <row r="114" spans="1:3" ht="14.25">
      <c r="A114" s="73">
        <v>21307</v>
      </c>
      <c r="B114" s="74" t="s">
        <v>2667</v>
      </c>
      <c r="C114" s="75">
        <v>0</v>
      </c>
    </row>
    <row r="115" spans="1:3" ht="14.25">
      <c r="A115" s="73">
        <v>21308</v>
      </c>
      <c r="B115" s="74" t="s">
        <v>2668</v>
      </c>
      <c r="C115" s="75">
        <v>13360000</v>
      </c>
    </row>
    <row r="116" spans="1:3" ht="14.25">
      <c r="A116" s="73">
        <v>21309</v>
      </c>
      <c r="B116" s="74" t="s">
        <v>2669</v>
      </c>
      <c r="C116" s="75">
        <v>0</v>
      </c>
    </row>
    <row r="117" spans="1:3" ht="14.25">
      <c r="A117" s="73">
        <v>21366</v>
      </c>
      <c r="B117" s="74" t="s">
        <v>2670</v>
      </c>
      <c r="C117" s="75">
        <v>0</v>
      </c>
    </row>
    <row r="118" spans="1:3" ht="14.25">
      <c r="A118" s="73">
        <v>21399</v>
      </c>
      <c r="B118" s="74" t="s">
        <v>2671</v>
      </c>
      <c r="C118" s="75">
        <v>2250000</v>
      </c>
    </row>
    <row r="119" spans="1:3" ht="14.25">
      <c r="A119" s="73">
        <v>214</v>
      </c>
      <c r="B119" s="74" t="s">
        <v>363</v>
      </c>
      <c r="C119" s="75">
        <v>25520000</v>
      </c>
    </row>
    <row r="120" spans="1:3" ht="14.25">
      <c r="A120" s="73">
        <v>21401</v>
      </c>
      <c r="B120" s="74" t="s">
        <v>2672</v>
      </c>
      <c r="C120" s="75">
        <v>25520000</v>
      </c>
    </row>
    <row r="121" spans="1:3" ht="14.25">
      <c r="A121" s="73">
        <v>21404</v>
      </c>
      <c r="B121" s="74" t="s">
        <v>2673</v>
      </c>
      <c r="C121" s="75">
        <v>0</v>
      </c>
    </row>
    <row r="122" spans="1:3" ht="14.25">
      <c r="A122" s="73">
        <v>21406</v>
      </c>
      <c r="B122" s="74" t="s">
        <v>2674</v>
      </c>
      <c r="C122" s="75">
        <v>0</v>
      </c>
    </row>
    <row r="123" spans="1:3" ht="14.25">
      <c r="A123" s="73">
        <v>21499</v>
      </c>
      <c r="B123" s="74" t="s">
        <v>2675</v>
      </c>
      <c r="C123" s="75">
        <v>0</v>
      </c>
    </row>
    <row r="124" spans="1:3" ht="14.25">
      <c r="A124" s="73">
        <v>215</v>
      </c>
      <c r="B124" s="74" t="s">
        <v>371</v>
      </c>
      <c r="C124" s="75">
        <v>7450000</v>
      </c>
    </row>
    <row r="125" spans="1:3" ht="14.25">
      <c r="A125" s="73">
        <v>21501</v>
      </c>
      <c r="B125" s="74" t="s">
        <v>2676</v>
      </c>
      <c r="C125" s="75">
        <v>0</v>
      </c>
    </row>
    <row r="126" spans="1:3" ht="14.25">
      <c r="A126" s="73">
        <v>21505</v>
      </c>
      <c r="B126" s="74" t="s">
        <v>2677</v>
      </c>
      <c r="C126" s="75">
        <v>3390000</v>
      </c>
    </row>
    <row r="127" spans="1:3" ht="14.25">
      <c r="A127" s="73">
        <v>21506</v>
      </c>
      <c r="B127" s="74" t="s">
        <v>2678</v>
      </c>
      <c r="C127" s="75">
        <v>1860000</v>
      </c>
    </row>
    <row r="128" spans="1:3" ht="14.25">
      <c r="A128" s="73">
        <v>21507</v>
      </c>
      <c r="B128" s="74" t="s">
        <v>2679</v>
      </c>
      <c r="C128" s="75">
        <v>80000</v>
      </c>
    </row>
    <row r="129" spans="1:3" ht="14.25">
      <c r="A129" s="73">
        <v>21508</v>
      </c>
      <c r="B129" s="74" t="s">
        <v>2680</v>
      </c>
      <c r="C129" s="75">
        <v>1350000</v>
      </c>
    </row>
    <row r="130" spans="1:3" ht="14.25">
      <c r="A130" s="73">
        <v>21599</v>
      </c>
      <c r="B130" s="74" t="s">
        <v>2681</v>
      </c>
      <c r="C130" s="75">
        <v>770000</v>
      </c>
    </row>
    <row r="131" spans="1:3" ht="14.25">
      <c r="A131" s="73">
        <v>216</v>
      </c>
      <c r="B131" s="74" t="s">
        <v>380</v>
      </c>
      <c r="C131" s="75">
        <v>3930000</v>
      </c>
    </row>
    <row r="132" spans="1:3" ht="14.25">
      <c r="A132" s="73">
        <v>21602</v>
      </c>
      <c r="B132" s="74" t="s">
        <v>2682</v>
      </c>
      <c r="C132" s="75">
        <v>2990000</v>
      </c>
    </row>
    <row r="133" spans="1:3" ht="14.25">
      <c r="A133" s="73">
        <v>21605</v>
      </c>
      <c r="B133" s="74" t="s">
        <v>2683</v>
      </c>
      <c r="C133" s="75">
        <v>940000</v>
      </c>
    </row>
    <row r="134" spans="1:3" ht="14.25">
      <c r="A134" s="73">
        <v>21606</v>
      </c>
      <c r="B134" s="74" t="s">
        <v>2684</v>
      </c>
      <c r="C134" s="75">
        <v>0</v>
      </c>
    </row>
    <row r="135" spans="1:3" ht="14.25">
      <c r="A135" s="73">
        <v>21660</v>
      </c>
      <c r="B135" s="74" t="s">
        <v>2304</v>
      </c>
      <c r="C135" s="75">
        <v>0</v>
      </c>
    </row>
    <row r="136" spans="1:3" ht="14.25">
      <c r="A136" s="73">
        <v>21699</v>
      </c>
      <c r="B136" s="74" t="s">
        <v>2685</v>
      </c>
      <c r="C136" s="75">
        <v>0</v>
      </c>
    </row>
    <row r="137" spans="1:3" ht="14.25">
      <c r="A137" s="73">
        <v>217</v>
      </c>
      <c r="B137" s="74" t="s">
        <v>385</v>
      </c>
      <c r="C137" s="75">
        <v>560000</v>
      </c>
    </row>
    <row r="138" spans="1:3" ht="14.25">
      <c r="A138" s="73">
        <v>21703</v>
      </c>
      <c r="B138" s="74" t="s">
        <v>2686</v>
      </c>
      <c r="C138" s="75">
        <v>560000</v>
      </c>
    </row>
    <row r="139" spans="1:3" ht="14.25">
      <c r="A139" s="73">
        <v>220</v>
      </c>
      <c r="B139" s="74" t="s">
        <v>399</v>
      </c>
      <c r="C139" s="75">
        <v>12860000</v>
      </c>
    </row>
    <row r="140" spans="1:3" ht="14.25">
      <c r="A140" s="73">
        <v>22001</v>
      </c>
      <c r="B140" s="74" t="s">
        <v>2687</v>
      </c>
      <c r="C140" s="75">
        <v>12730000</v>
      </c>
    </row>
    <row r="141" spans="1:3" ht="14.25">
      <c r="A141" s="73">
        <v>22004</v>
      </c>
      <c r="B141" s="74" t="s">
        <v>2688</v>
      </c>
      <c r="C141" s="75">
        <v>130000</v>
      </c>
    </row>
    <row r="142" spans="1:3" ht="14.25">
      <c r="A142" s="73">
        <v>22005</v>
      </c>
      <c r="B142" s="74" t="s">
        <v>2689</v>
      </c>
      <c r="C142" s="75">
        <v>0</v>
      </c>
    </row>
    <row r="143" spans="1:3" ht="14.25">
      <c r="A143" s="73">
        <v>221</v>
      </c>
      <c r="B143" s="74" t="s">
        <v>406</v>
      </c>
      <c r="C143" s="75">
        <v>71300000</v>
      </c>
    </row>
    <row r="144" spans="1:3" ht="14.25">
      <c r="A144" s="73">
        <v>22101</v>
      </c>
      <c r="B144" s="74" t="s">
        <v>2690</v>
      </c>
      <c r="C144" s="75">
        <v>0</v>
      </c>
    </row>
    <row r="145" spans="1:3" ht="14.25">
      <c r="A145" s="73">
        <v>22102</v>
      </c>
      <c r="B145" s="74" t="s">
        <v>2691</v>
      </c>
      <c r="C145" s="75">
        <v>71300000</v>
      </c>
    </row>
    <row r="146" spans="1:3" ht="14.25">
      <c r="A146" s="73">
        <v>222</v>
      </c>
      <c r="B146" s="74" t="s">
        <v>410</v>
      </c>
      <c r="C146" s="75">
        <v>4950000</v>
      </c>
    </row>
    <row r="147" spans="1:3" ht="14.25">
      <c r="A147" s="73">
        <v>22201</v>
      </c>
      <c r="B147" s="74" t="s">
        <v>2692</v>
      </c>
      <c r="C147" s="75">
        <v>3480000</v>
      </c>
    </row>
    <row r="148" spans="1:3" ht="14.25">
      <c r="A148" s="73">
        <v>22202</v>
      </c>
      <c r="B148" s="74" t="s">
        <v>2693</v>
      </c>
      <c r="C148" s="75">
        <v>1470000</v>
      </c>
    </row>
    <row r="149" spans="1:3" ht="14.25">
      <c r="A149" s="73">
        <v>229</v>
      </c>
      <c r="B149" s="74" t="s">
        <v>1927</v>
      </c>
      <c r="C149" s="75">
        <v>1975000</v>
      </c>
    </row>
    <row r="150" spans="1:3" ht="14.25">
      <c r="A150" s="73">
        <v>22960</v>
      </c>
      <c r="B150" s="74" t="s">
        <v>2694</v>
      </c>
      <c r="C150" s="75">
        <v>1975000</v>
      </c>
    </row>
    <row r="151" spans="1:3" ht="14.25">
      <c r="A151" s="73">
        <v>232</v>
      </c>
      <c r="B151" s="74" t="s">
        <v>420</v>
      </c>
      <c r="C151" s="75">
        <v>0</v>
      </c>
    </row>
    <row r="152" spans="1:3" ht="14.25">
      <c r="A152" s="73">
        <v>23203</v>
      </c>
      <c r="B152" s="74" t="s">
        <v>2695</v>
      </c>
      <c r="C152" s="75">
        <v>0</v>
      </c>
    </row>
    <row r="153" spans="1:3" ht="14.25">
      <c r="A153" s="73">
        <v>23204</v>
      </c>
      <c r="B153" s="74" t="s">
        <v>2696</v>
      </c>
      <c r="C153" s="75">
        <v>0</v>
      </c>
    </row>
    <row r="154" spans="1:3" ht="14.25">
      <c r="A154" s="76" t="s">
        <v>2697</v>
      </c>
      <c r="B154" s="76" t="s">
        <v>2320</v>
      </c>
      <c r="C154" s="76" t="s">
        <v>2320</v>
      </c>
    </row>
  </sheetData>
  <sheetProtection/>
  <mergeCells count="8">
    <mergeCell ref="A1:C1"/>
    <mergeCell ref="A4:B4"/>
    <mergeCell ref="A8:B8"/>
    <mergeCell ref="A9:B9"/>
    <mergeCell ref="A154:C154"/>
    <mergeCell ref="A5:A7"/>
    <mergeCell ref="B5:B7"/>
    <mergeCell ref="C4:C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92</v>
      </c>
      <c r="B1" s="2"/>
      <c r="C1" s="2"/>
      <c r="D1" s="2"/>
    </row>
    <row r="2" spans="1:4" s="1" customFormat="1" ht="16.5" customHeight="1">
      <c r="A2" s="3" t="s">
        <v>10</v>
      </c>
      <c r="B2" s="3"/>
      <c r="C2" s="3"/>
      <c r="D2" s="3"/>
    </row>
    <row r="3" spans="1:4" s="1" customFormat="1" ht="16.5" customHeight="1">
      <c r="A3" s="3" t="s">
        <v>93</v>
      </c>
      <c r="B3" s="3"/>
      <c r="C3" s="3"/>
      <c r="D3" s="3"/>
    </row>
    <row r="4" spans="1:4" s="1" customFormat="1" ht="16.5" customHeight="1">
      <c r="A4" s="4" t="s">
        <v>94</v>
      </c>
      <c r="B4" s="4" t="s">
        <v>97</v>
      </c>
      <c r="C4" s="4" t="s">
        <v>94</v>
      </c>
      <c r="D4" s="4" t="s">
        <v>97</v>
      </c>
    </row>
    <row r="5" spans="1:4" s="1" customFormat="1" ht="16.5" customHeight="1">
      <c r="A5" s="11" t="s">
        <v>2528</v>
      </c>
      <c r="B5" s="6">
        <v>82687</v>
      </c>
      <c r="C5" s="11" t="s">
        <v>2529</v>
      </c>
      <c r="D5" s="6">
        <v>334108</v>
      </c>
    </row>
    <row r="6" spans="1:4" s="1" customFormat="1" ht="16.5" customHeight="1">
      <c r="A6" s="11" t="s">
        <v>150</v>
      </c>
      <c r="B6" s="6">
        <v>226591</v>
      </c>
      <c r="C6" s="11" t="s">
        <v>2698</v>
      </c>
      <c r="D6" s="6">
        <v>0</v>
      </c>
    </row>
    <row r="7" spans="1:4" s="1" customFormat="1" ht="16.5" customHeight="1">
      <c r="A7" s="11" t="s">
        <v>152</v>
      </c>
      <c r="B7" s="6">
        <v>7702</v>
      </c>
      <c r="C7" s="11" t="s">
        <v>2699</v>
      </c>
      <c r="D7" s="6">
        <v>0</v>
      </c>
    </row>
    <row r="8" spans="1:4" s="1" customFormat="1" ht="16.5" customHeight="1">
      <c r="A8" s="11" t="s">
        <v>153</v>
      </c>
      <c r="B8" s="6">
        <v>162860</v>
      </c>
      <c r="C8" s="11" t="s">
        <v>2700</v>
      </c>
      <c r="D8" s="6">
        <v>0</v>
      </c>
    </row>
    <row r="9" spans="1:4" s="1" customFormat="1" ht="16.5" customHeight="1">
      <c r="A9" s="11" t="s">
        <v>154</v>
      </c>
      <c r="B9" s="6">
        <v>56029</v>
      </c>
      <c r="C9" s="11" t="s">
        <v>2701</v>
      </c>
      <c r="D9" s="6">
        <v>0</v>
      </c>
    </row>
    <row r="10" spans="1:4" s="1" customFormat="1" ht="16.5" customHeight="1">
      <c r="A10" s="11" t="s">
        <v>2702</v>
      </c>
      <c r="B10" s="6">
        <v>0</v>
      </c>
      <c r="C10" s="11" t="s">
        <v>151</v>
      </c>
      <c r="D10" s="6">
        <v>3859</v>
      </c>
    </row>
    <row r="11" spans="1:4" s="1" customFormat="1" ht="16.5" customHeight="1">
      <c r="A11" s="11" t="s">
        <v>155</v>
      </c>
      <c r="B11" s="6">
        <v>0</v>
      </c>
      <c r="C11" s="11"/>
      <c r="D11" s="42"/>
    </row>
    <row r="12" spans="1:4" s="1" customFormat="1" ht="16.5" customHeight="1">
      <c r="A12" s="11" t="s">
        <v>156</v>
      </c>
      <c r="B12" s="6">
        <v>108</v>
      </c>
      <c r="C12" s="11"/>
      <c r="D12" s="42"/>
    </row>
    <row r="13" spans="1:4" s="1" customFormat="1" ht="16.5" customHeight="1">
      <c r="A13" s="11" t="s">
        <v>2703</v>
      </c>
      <c r="B13" s="6">
        <v>9990</v>
      </c>
      <c r="C13" s="11" t="s">
        <v>158</v>
      </c>
      <c r="D13" s="6">
        <v>0</v>
      </c>
    </row>
    <row r="14" spans="1:4" s="1" customFormat="1" ht="16.5" customHeight="1">
      <c r="A14" s="11" t="s">
        <v>2704</v>
      </c>
      <c r="B14" s="6">
        <v>0</v>
      </c>
      <c r="C14" s="11" t="s">
        <v>163</v>
      </c>
      <c r="D14" s="6">
        <v>6913</v>
      </c>
    </row>
    <row r="15" spans="1:4" s="1" customFormat="1" ht="16.5" customHeight="1">
      <c r="A15" s="11" t="s">
        <v>2705</v>
      </c>
      <c r="B15" s="6">
        <v>21663</v>
      </c>
      <c r="C15" s="11" t="s">
        <v>2706</v>
      </c>
      <c r="D15" s="6">
        <v>0</v>
      </c>
    </row>
    <row r="16" spans="1:4" s="1" customFormat="1" ht="16.5" customHeight="1">
      <c r="A16" s="11" t="s">
        <v>2707</v>
      </c>
      <c r="B16" s="6">
        <v>0</v>
      </c>
      <c r="C16" s="11" t="s">
        <v>164</v>
      </c>
      <c r="D16" s="6">
        <v>0</v>
      </c>
    </row>
    <row r="17" spans="1:4" s="1" customFormat="1" ht="16.5" customHeight="1">
      <c r="A17" s="11" t="s">
        <v>2708</v>
      </c>
      <c r="B17" s="6">
        <v>0</v>
      </c>
      <c r="C17" s="11" t="s">
        <v>2709</v>
      </c>
      <c r="D17" s="6">
        <v>0</v>
      </c>
    </row>
    <row r="18" spans="1:4" s="1" customFormat="1" ht="16.5" customHeight="1">
      <c r="A18" s="11" t="s">
        <v>2710</v>
      </c>
      <c r="B18" s="6">
        <v>0</v>
      </c>
      <c r="C18" s="11" t="s">
        <v>2711</v>
      </c>
      <c r="D18" s="6">
        <v>0</v>
      </c>
    </row>
    <row r="19" spans="1:4" s="1" customFormat="1" ht="16.5" customHeight="1">
      <c r="A19" s="11" t="s">
        <v>167</v>
      </c>
      <c r="B19" s="6">
        <v>4216</v>
      </c>
      <c r="C19" s="11" t="s">
        <v>168</v>
      </c>
      <c r="D19" s="6">
        <v>0</v>
      </c>
    </row>
    <row r="20" spans="1:4" s="1" customFormat="1" ht="16.5" customHeight="1">
      <c r="A20" s="11" t="s">
        <v>169</v>
      </c>
      <c r="B20" s="6">
        <v>0</v>
      </c>
      <c r="C20" s="11" t="s">
        <v>170</v>
      </c>
      <c r="D20" s="6">
        <v>0</v>
      </c>
    </row>
    <row r="21" spans="1:4" s="1" customFormat="1" ht="16.5" customHeight="1">
      <c r="A21" s="11" t="s">
        <v>171</v>
      </c>
      <c r="B21" s="6">
        <v>0</v>
      </c>
      <c r="C21" s="11" t="s">
        <v>2712</v>
      </c>
      <c r="D21" s="6">
        <v>0</v>
      </c>
    </row>
    <row r="22" spans="1:4" s="1" customFormat="1" ht="16.5" customHeight="1">
      <c r="A22" s="11" t="s">
        <v>2713</v>
      </c>
      <c r="B22" s="6">
        <v>0</v>
      </c>
      <c r="C22" s="11" t="s">
        <v>172</v>
      </c>
      <c r="D22" s="6">
        <v>0</v>
      </c>
    </row>
    <row r="23" spans="1:4" s="1" customFormat="1" ht="16.5" customHeight="1">
      <c r="A23" s="11"/>
      <c r="B23" s="42"/>
      <c r="C23" s="11" t="s">
        <v>173</v>
      </c>
      <c r="D23" s="6">
        <v>0</v>
      </c>
    </row>
    <row r="24" spans="1:4" s="1" customFormat="1" ht="16.5" customHeight="1">
      <c r="A24" s="11"/>
      <c r="B24" s="42"/>
      <c r="C24" s="11" t="s">
        <v>174</v>
      </c>
      <c r="D24" s="6">
        <v>375</v>
      </c>
    </row>
    <row r="25" spans="1:4" s="1" customFormat="1" ht="16.5" customHeight="1">
      <c r="A25" s="11"/>
      <c r="B25" s="42"/>
      <c r="C25" s="11" t="s">
        <v>175</v>
      </c>
      <c r="D25" s="6">
        <v>375</v>
      </c>
    </row>
    <row r="26" spans="1:4" s="1" customFormat="1" ht="16.5" customHeight="1">
      <c r="A26" s="11"/>
      <c r="B26" s="42"/>
      <c r="C26" s="11" t="s">
        <v>176</v>
      </c>
      <c r="D26" s="6">
        <v>0</v>
      </c>
    </row>
    <row r="27" spans="1:4" s="1" customFormat="1" ht="16.5" customHeight="1">
      <c r="A27" s="11"/>
      <c r="B27" s="42"/>
      <c r="C27" s="11"/>
      <c r="D27" s="42"/>
    </row>
    <row r="28" spans="1:4" s="1" customFormat="1" ht="18" customHeight="1">
      <c r="A28" s="11"/>
      <c r="B28" s="42"/>
      <c r="C28" s="11"/>
      <c r="D28" s="42"/>
    </row>
    <row r="29" spans="1:4" s="1" customFormat="1" ht="18" customHeight="1">
      <c r="A29" s="11"/>
      <c r="B29" s="42"/>
      <c r="C29" s="11"/>
      <c r="D29" s="42"/>
    </row>
    <row r="30" spans="1:4" s="1" customFormat="1" ht="18" customHeight="1">
      <c r="A30" s="11"/>
      <c r="B30" s="42"/>
      <c r="C30" s="11"/>
      <c r="D30" s="42"/>
    </row>
    <row r="31" spans="1:4" s="1" customFormat="1" ht="18" customHeight="1">
      <c r="A31" s="11"/>
      <c r="B31" s="42"/>
      <c r="C31" s="11"/>
      <c r="D31" s="42"/>
    </row>
    <row r="32" spans="1:4" s="1" customFormat="1" ht="18" customHeight="1">
      <c r="A32" s="11"/>
      <c r="B32" s="42"/>
      <c r="C32" s="11"/>
      <c r="D32" s="42"/>
    </row>
    <row r="33" spans="1:4" s="1" customFormat="1" ht="18" customHeight="1">
      <c r="A33" s="11"/>
      <c r="B33" s="42"/>
      <c r="C33" s="11"/>
      <c r="D33" s="42"/>
    </row>
    <row r="34" spans="1:4" s="1" customFormat="1" ht="18" customHeight="1">
      <c r="A34" s="11"/>
      <c r="B34" s="42"/>
      <c r="C34" s="11"/>
      <c r="D34" s="42"/>
    </row>
    <row r="35" spans="1:4" s="1" customFormat="1" ht="409.5" customHeight="1" hidden="1">
      <c r="A35" s="11"/>
      <c r="B35" s="42"/>
      <c r="C35" s="11"/>
      <c r="D35" s="42"/>
    </row>
    <row r="36" spans="1:4" s="1" customFormat="1" ht="409.5" customHeight="1" hidden="1">
      <c r="A36" s="11"/>
      <c r="B36" s="42"/>
      <c r="C36" s="11"/>
      <c r="D36" s="42"/>
    </row>
    <row r="37" spans="1:4" s="1" customFormat="1" ht="409.5" customHeight="1" hidden="1">
      <c r="A37" s="11"/>
      <c r="B37" s="42"/>
      <c r="C37" s="11"/>
      <c r="D37" s="42"/>
    </row>
    <row r="38" spans="1:4" s="1" customFormat="1" ht="409.5" customHeight="1" hidden="1">
      <c r="A38" s="11"/>
      <c r="B38" s="42"/>
      <c r="C38" s="11"/>
      <c r="D38" s="42"/>
    </row>
    <row r="39" spans="1:4" s="1" customFormat="1" ht="409.5" customHeight="1" hidden="1">
      <c r="A39" s="11"/>
      <c r="B39" s="42"/>
      <c r="C39" s="11"/>
      <c r="D39" s="42"/>
    </row>
    <row r="40" spans="1:4" s="1" customFormat="1" ht="409.5" customHeight="1" hidden="1">
      <c r="A40" s="11"/>
      <c r="B40" s="42"/>
      <c r="C40" s="11"/>
      <c r="D40" s="42"/>
    </row>
    <row r="41" spans="1:4" s="1" customFormat="1" ht="409.5" customHeight="1" hidden="1">
      <c r="A41" s="11"/>
      <c r="B41" s="42"/>
      <c r="C41" s="11"/>
      <c r="D41" s="42"/>
    </row>
    <row r="42" spans="1:4" s="1" customFormat="1" ht="409.5" customHeight="1" hidden="1">
      <c r="A42" s="11"/>
      <c r="B42" s="42"/>
      <c r="C42" s="11"/>
      <c r="D42" s="42"/>
    </row>
    <row r="43" spans="1:4" s="1" customFormat="1" ht="409.5" customHeight="1" hidden="1">
      <c r="A43" s="11"/>
      <c r="B43" s="42"/>
      <c r="C43" s="11"/>
      <c r="D43" s="42"/>
    </row>
    <row r="44" spans="1:4" s="1" customFormat="1" ht="409.5" customHeight="1" hidden="1">
      <c r="A44" s="11"/>
      <c r="B44" s="42"/>
      <c r="C44" s="11"/>
      <c r="D44" s="42"/>
    </row>
    <row r="45" spans="1:4" s="1" customFormat="1" ht="409.5" customHeight="1" hidden="1">
      <c r="A45" s="11"/>
      <c r="B45" s="42"/>
      <c r="C45" s="11"/>
      <c r="D45" s="42"/>
    </row>
    <row r="46" spans="1:4" s="1" customFormat="1" ht="409.5" customHeight="1" hidden="1">
      <c r="A46" s="11"/>
      <c r="B46" s="42"/>
      <c r="C46" s="11"/>
      <c r="D46" s="42"/>
    </row>
    <row r="47" spans="1:4" s="1" customFormat="1" ht="409.5" customHeight="1" hidden="1">
      <c r="A47" s="11"/>
      <c r="B47" s="42"/>
      <c r="C47" s="11"/>
      <c r="D47" s="42"/>
    </row>
    <row r="48" spans="1:4" s="1" customFormat="1" ht="409.5" customHeight="1" hidden="1">
      <c r="A48" s="11"/>
      <c r="B48" s="42"/>
      <c r="C48" s="11"/>
      <c r="D48" s="42"/>
    </row>
    <row r="49" spans="1:4" s="1" customFormat="1" ht="409.5" customHeight="1" hidden="1">
      <c r="A49" s="11"/>
      <c r="B49" s="42"/>
      <c r="C49" s="11"/>
      <c r="D49" s="42"/>
    </row>
    <row r="50" spans="1:4" s="1" customFormat="1" ht="409.5" customHeight="1" hidden="1">
      <c r="A50" s="11"/>
      <c r="B50" s="42"/>
      <c r="C50" s="11"/>
      <c r="D50" s="42"/>
    </row>
    <row r="51" spans="1:4" s="1" customFormat="1" ht="409.5" customHeight="1" hidden="1">
      <c r="A51" s="11"/>
      <c r="B51" s="42"/>
      <c r="C51" s="11"/>
      <c r="D51" s="42"/>
    </row>
    <row r="52" spans="1:4" s="1" customFormat="1" ht="409.5" customHeight="1" hidden="1">
      <c r="A52" s="11"/>
      <c r="B52" s="42"/>
      <c r="C52" s="11"/>
      <c r="D52" s="42"/>
    </row>
    <row r="53" spans="1:4" s="1" customFormat="1" ht="409.5" customHeight="1" hidden="1">
      <c r="A53" s="11"/>
      <c r="B53" s="42"/>
      <c r="C53" s="11"/>
      <c r="D53" s="42"/>
    </row>
    <row r="54" spans="1:4" s="1" customFormat="1" ht="409.5" customHeight="1" hidden="1">
      <c r="A54" s="11"/>
      <c r="B54" s="42"/>
      <c r="C54" s="11"/>
      <c r="D54" s="42"/>
    </row>
    <row r="55" spans="1:4" s="1" customFormat="1" ht="409.5" customHeight="1" hidden="1">
      <c r="A55" s="11"/>
      <c r="B55" s="42"/>
      <c r="C55" s="11"/>
      <c r="D55" s="42"/>
    </row>
    <row r="56" spans="1:4" s="1" customFormat="1" ht="409.5" customHeight="1" hidden="1">
      <c r="A56" s="11"/>
      <c r="B56" s="42"/>
      <c r="C56" s="11"/>
      <c r="D56" s="42"/>
    </row>
    <row r="57" spans="1:4" s="1" customFormat="1" ht="409.5" customHeight="1" hidden="1">
      <c r="A57" s="11"/>
      <c r="B57" s="42"/>
      <c r="C57" s="11"/>
      <c r="D57" s="42"/>
    </row>
    <row r="58" spans="1:4" s="1" customFormat="1" ht="409.5" customHeight="1" hidden="1">
      <c r="A58" s="11"/>
      <c r="B58" s="42"/>
      <c r="C58" s="11"/>
      <c r="D58" s="42"/>
    </row>
    <row r="59" spans="1:4" s="1" customFormat="1" ht="409.5" customHeight="1" hidden="1">
      <c r="A59" s="11"/>
      <c r="B59" s="42"/>
      <c r="C59" s="11"/>
      <c r="D59" s="42"/>
    </row>
    <row r="60" spans="1:4" s="1" customFormat="1" ht="409.5" customHeight="1" hidden="1">
      <c r="A60" s="11"/>
      <c r="B60" s="42"/>
      <c r="C60" s="11"/>
      <c r="D60" s="42"/>
    </row>
    <row r="61" spans="1:4" s="1" customFormat="1" ht="409.5" customHeight="1" hidden="1">
      <c r="A61" s="11"/>
      <c r="B61" s="42"/>
      <c r="C61" s="11"/>
      <c r="D61" s="42"/>
    </row>
    <row r="62" spans="1:4" s="1" customFormat="1" ht="409.5" customHeight="1" hidden="1">
      <c r="A62" s="11"/>
      <c r="B62" s="42"/>
      <c r="C62" s="11"/>
      <c r="D62" s="42"/>
    </row>
    <row r="63" spans="1:4" s="1" customFormat="1" ht="409.5" customHeight="1" hidden="1">
      <c r="A63" s="11"/>
      <c r="B63" s="42"/>
      <c r="C63" s="11"/>
      <c r="D63" s="42"/>
    </row>
    <row r="64" spans="1:4" s="1" customFormat="1" ht="409.5" customHeight="1" hidden="1">
      <c r="A64" s="11"/>
      <c r="B64" s="42"/>
      <c r="C64" s="11"/>
      <c r="D64" s="42"/>
    </row>
    <row r="65" spans="1:4" s="1" customFormat="1" ht="409.5" customHeight="1" hidden="1">
      <c r="A65" s="11"/>
      <c r="B65" s="42"/>
      <c r="C65" s="11"/>
      <c r="D65" s="42"/>
    </row>
    <row r="66" spans="1:4" s="1" customFormat="1" ht="409.5" customHeight="1" hidden="1">
      <c r="A66" s="11"/>
      <c r="B66" s="42"/>
      <c r="C66" s="11"/>
      <c r="D66" s="42"/>
    </row>
    <row r="67" spans="1:4" s="1" customFormat="1" ht="409.5" customHeight="1" hidden="1">
      <c r="A67" s="11"/>
      <c r="B67" s="42"/>
      <c r="C67" s="11"/>
      <c r="D67" s="42"/>
    </row>
    <row r="68" spans="1:4" s="1" customFormat="1" ht="409.5" customHeight="1" hidden="1">
      <c r="A68" s="11"/>
      <c r="B68" s="42"/>
      <c r="C68" s="11"/>
      <c r="D68" s="42"/>
    </row>
    <row r="69" spans="1:4" s="1" customFormat="1" ht="409.5" customHeight="1" hidden="1">
      <c r="A69" s="11"/>
      <c r="B69" s="42"/>
      <c r="C69" s="11"/>
      <c r="D69" s="42"/>
    </row>
    <row r="70" spans="1:4" s="1" customFormat="1" ht="409.5" customHeight="1" hidden="1">
      <c r="A70" s="11"/>
      <c r="B70" s="42"/>
      <c r="C70" s="11"/>
      <c r="D70" s="42"/>
    </row>
    <row r="71" spans="1:4" s="1" customFormat="1" ht="409.5" customHeight="1" hidden="1">
      <c r="A71" s="11"/>
      <c r="B71" s="42"/>
      <c r="C71" s="11"/>
      <c r="D71" s="42"/>
    </row>
    <row r="72" spans="1:4" s="1" customFormat="1" ht="409.5" customHeight="1" hidden="1">
      <c r="A72" s="11"/>
      <c r="B72" s="42"/>
      <c r="C72" s="11"/>
      <c r="D72" s="42"/>
    </row>
    <row r="73" spans="1:4" s="1" customFormat="1" ht="409.5" customHeight="1" hidden="1">
      <c r="A73" s="11"/>
      <c r="B73" s="42"/>
      <c r="C73" s="11"/>
      <c r="D73" s="42"/>
    </row>
    <row r="74" spans="1:4" s="1" customFormat="1" ht="409.5" customHeight="1" hidden="1">
      <c r="A74" s="11"/>
      <c r="B74" s="42"/>
      <c r="C74" s="11"/>
      <c r="D74" s="42"/>
    </row>
    <row r="75" spans="1:4" s="1" customFormat="1" ht="409.5" customHeight="1" hidden="1">
      <c r="A75" s="11"/>
      <c r="B75" s="42"/>
      <c r="C75" s="11"/>
      <c r="D75" s="42"/>
    </row>
    <row r="76" spans="1:4" s="1" customFormat="1" ht="409.5" customHeight="1" hidden="1">
      <c r="A76" s="11"/>
      <c r="B76" s="42"/>
      <c r="C76" s="11"/>
      <c r="D76" s="42"/>
    </row>
    <row r="77" spans="1:4" s="1" customFormat="1" ht="409.5" customHeight="1" hidden="1">
      <c r="A77" s="11"/>
      <c r="B77" s="42"/>
      <c r="C77" s="11"/>
      <c r="D77" s="42"/>
    </row>
    <row r="78" spans="1:4" s="1" customFormat="1" ht="409.5" customHeight="1" hidden="1">
      <c r="A78" s="11"/>
      <c r="B78" s="42"/>
      <c r="C78" s="11"/>
      <c r="D78" s="42"/>
    </row>
    <row r="79" spans="1:4" s="1" customFormat="1" ht="409.5" customHeight="1" hidden="1">
      <c r="A79" s="11"/>
      <c r="B79" s="42"/>
      <c r="C79" s="11"/>
      <c r="D79" s="42"/>
    </row>
    <row r="80" spans="1:4" s="1" customFormat="1" ht="409.5" customHeight="1" hidden="1">
      <c r="A80" s="11"/>
      <c r="B80" s="42"/>
      <c r="C80" s="11"/>
      <c r="D80" s="42"/>
    </row>
    <row r="81" spans="1:4" s="1" customFormat="1" ht="409.5" customHeight="1" hidden="1">
      <c r="A81" s="11"/>
      <c r="B81" s="42"/>
      <c r="C81" s="11"/>
      <c r="D81" s="42"/>
    </row>
    <row r="82" spans="1:4" s="1" customFormat="1" ht="18" customHeight="1">
      <c r="A82" s="11"/>
      <c r="B82" s="42"/>
      <c r="C82" s="11"/>
      <c r="D82" s="42"/>
    </row>
    <row r="83" spans="1:4" s="1" customFormat="1" ht="18" customHeight="1">
      <c r="A83" s="11"/>
      <c r="B83" s="42"/>
      <c r="C83" s="11"/>
      <c r="D83" s="42"/>
    </row>
    <row r="84" spans="1:4" s="1" customFormat="1" ht="18" customHeight="1">
      <c r="A84" s="11"/>
      <c r="B84" s="42"/>
      <c r="C84" s="11"/>
      <c r="D84" s="42"/>
    </row>
    <row r="85" spans="1:4" s="1" customFormat="1" ht="18" customHeight="1">
      <c r="A85" s="4" t="s">
        <v>177</v>
      </c>
      <c r="B85" s="6">
        <v>345255</v>
      </c>
      <c r="C85" s="4" t="s">
        <v>178</v>
      </c>
      <c r="D85" s="6">
        <v>345255</v>
      </c>
    </row>
    <row r="86"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4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2035</v>
      </c>
      <c r="B1" s="2"/>
      <c r="C1" s="2"/>
      <c r="D1" s="2"/>
      <c r="E1" s="2"/>
      <c r="F1" s="2"/>
      <c r="G1" s="2"/>
      <c r="H1" s="2"/>
    </row>
    <row r="2" spans="1:8" s="1" customFormat="1" ht="16.5" customHeight="1">
      <c r="A2" s="3" t="s">
        <v>35</v>
      </c>
      <c r="B2" s="3"/>
      <c r="C2" s="3"/>
      <c r="D2" s="3"/>
      <c r="E2" s="3"/>
      <c r="F2" s="3"/>
      <c r="G2" s="3"/>
      <c r="H2" s="3"/>
    </row>
    <row r="3" spans="1:8" s="1" customFormat="1" ht="16.5" customHeight="1">
      <c r="A3" s="3" t="s">
        <v>93</v>
      </c>
      <c r="B3" s="3"/>
      <c r="C3" s="3"/>
      <c r="D3" s="3"/>
      <c r="E3" s="3"/>
      <c r="F3" s="3"/>
      <c r="G3" s="3"/>
      <c r="H3" s="3"/>
    </row>
    <row r="4" spans="1:8" s="1" customFormat="1" ht="16.5" customHeight="1">
      <c r="A4" s="4" t="s">
        <v>94</v>
      </c>
      <c r="B4" s="4" t="s">
        <v>95</v>
      </c>
      <c r="C4" s="4" t="s">
        <v>96</v>
      </c>
      <c r="D4" s="4" t="s">
        <v>97</v>
      </c>
      <c r="E4" s="4" t="s">
        <v>94</v>
      </c>
      <c r="F4" s="4" t="s">
        <v>95</v>
      </c>
      <c r="G4" s="4" t="s">
        <v>96</v>
      </c>
      <c r="H4" s="4" t="s">
        <v>97</v>
      </c>
    </row>
    <row r="5" spans="1:8" s="1" customFormat="1" ht="18.75" customHeight="1">
      <c r="A5" s="11" t="s">
        <v>2530</v>
      </c>
      <c r="B5" s="6">
        <v>50297</v>
      </c>
      <c r="C5" s="6">
        <v>50297</v>
      </c>
      <c r="D5" s="6">
        <v>50297</v>
      </c>
      <c r="E5" s="11" t="s">
        <v>279</v>
      </c>
      <c r="F5" s="6">
        <v>0</v>
      </c>
      <c r="G5" s="6">
        <v>0</v>
      </c>
      <c r="H5" s="6">
        <v>0</v>
      </c>
    </row>
    <row r="6" spans="1:8" s="1" customFormat="1" ht="16.5" customHeight="1">
      <c r="A6" s="60" t="s">
        <v>2037</v>
      </c>
      <c r="B6" s="6">
        <v>0</v>
      </c>
      <c r="C6" s="6">
        <v>0</v>
      </c>
      <c r="D6" s="6">
        <v>0</v>
      </c>
      <c r="E6" s="11" t="s">
        <v>290</v>
      </c>
      <c r="F6" s="6">
        <v>0</v>
      </c>
      <c r="G6" s="6">
        <v>17</v>
      </c>
      <c r="H6" s="6">
        <v>17</v>
      </c>
    </row>
    <row r="7" spans="1:8" s="1" customFormat="1" ht="16.5" customHeight="1">
      <c r="A7" s="11"/>
      <c r="B7" s="42"/>
      <c r="C7" s="42"/>
      <c r="D7" s="42"/>
      <c r="E7" s="11" t="s">
        <v>296</v>
      </c>
      <c r="F7" s="6">
        <v>0</v>
      </c>
      <c r="G7" s="6">
        <v>1132</v>
      </c>
      <c r="H7" s="6">
        <v>1132</v>
      </c>
    </row>
    <row r="8" spans="1:8" s="1" customFormat="1" ht="16.5" customHeight="1">
      <c r="A8" s="11"/>
      <c r="B8" s="42"/>
      <c r="C8" s="42"/>
      <c r="D8" s="42"/>
      <c r="E8" s="11" t="s">
        <v>329</v>
      </c>
      <c r="F8" s="6">
        <v>0</v>
      </c>
      <c r="G8" s="6">
        <v>0</v>
      </c>
      <c r="H8" s="6">
        <v>0</v>
      </c>
    </row>
    <row r="9" spans="1:8" s="1" customFormat="1" ht="17.25" customHeight="1">
      <c r="A9" s="11"/>
      <c r="B9" s="42"/>
      <c r="C9" s="42"/>
      <c r="D9" s="42"/>
      <c r="E9" s="11" t="s">
        <v>345</v>
      </c>
      <c r="F9" s="6">
        <v>39252</v>
      </c>
      <c r="G9" s="6">
        <v>47512</v>
      </c>
      <c r="H9" s="6">
        <v>47510</v>
      </c>
    </row>
    <row r="10" spans="1:8" s="1" customFormat="1" ht="16.5" customHeight="1">
      <c r="A10" s="11"/>
      <c r="B10" s="42"/>
      <c r="C10" s="42"/>
      <c r="D10" s="42"/>
      <c r="E10" s="11" t="s">
        <v>352</v>
      </c>
      <c r="F10" s="6">
        <v>0</v>
      </c>
      <c r="G10" s="6">
        <v>108</v>
      </c>
      <c r="H10" s="6">
        <v>108</v>
      </c>
    </row>
    <row r="11" spans="1:8" s="1" customFormat="1" ht="16.5" customHeight="1">
      <c r="A11" s="11"/>
      <c r="B11" s="42"/>
      <c r="C11" s="42"/>
      <c r="D11" s="42"/>
      <c r="E11" s="11" t="s">
        <v>363</v>
      </c>
      <c r="F11" s="6">
        <v>0</v>
      </c>
      <c r="G11" s="6">
        <v>0</v>
      </c>
      <c r="H11" s="6">
        <v>0</v>
      </c>
    </row>
    <row r="12" spans="1:8" s="1" customFormat="1" ht="16.5" customHeight="1">
      <c r="A12" s="11"/>
      <c r="B12" s="42"/>
      <c r="C12" s="42"/>
      <c r="D12" s="42"/>
      <c r="E12" s="11" t="s">
        <v>371</v>
      </c>
      <c r="F12" s="6">
        <v>0</v>
      </c>
      <c r="G12" s="6">
        <v>0</v>
      </c>
      <c r="H12" s="6">
        <v>0</v>
      </c>
    </row>
    <row r="13" spans="1:8" s="1" customFormat="1" ht="16.5" customHeight="1">
      <c r="A13" s="11"/>
      <c r="B13" s="42"/>
      <c r="C13" s="42"/>
      <c r="D13" s="42"/>
      <c r="E13" s="11" t="s">
        <v>380</v>
      </c>
      <c r="F13" s="6">
        <v>0</v>
      </c>
      <c r="G13" s="6">
        <v>300</v>
      </c>
      <c r="H13" s="6">
        <v>300</v>
      </c>
    </row>
    <row r="14" spans="1:8" s="1" customFormat="1" ht="16.5" customHeight="1">
      <c r="A14" s="11"/>
      <c r="B14" s="42"/>
      <c r="C14" s="42"/>
      <c r="D14" s="42"/>
      <c r="E14" s="11" t="s">
        <v>1927</v>
      </c>
      <c r="F14" s="6">
        <v>0</v>
      </c>
      <c r="G14" s="6">
        <v>649</v>
      </c>
      <c r="H14" s="6">
        <v>648</v>
      </c>
    </row>
    <row r="15" spans="1:8" s="1" customFormat="1" ht="16.5" customHeight="1">
      <c r="A15" s="11"/>
      <c r="B15" s="42"/>
      <c r="C15" s="42"/>
      <c r="D15" s="42"/>
      <c r="E15" s="11" t="s">
        <v>420</v>
      </c>
      <c r="F15" s="6">
        <v>987</v>
      </c>
      <c r="G15" s="6">
        <v>987</v>
      </c>
      <c r="H15" s="6">
        <v>987</v>
      </c>
    </row>
    <row r="16" spans="1:8" s="1" customFormat="1" ht="16.5" customHeight="1">
      <c r="A16" s="11"/>
      <c r="B16" s="42"/>
      <c r="C16" s="42"/>
      <c r="D16" s="42"/>
      <c r="E16" s="11" t="s">
        <v>422</v>
      </c>
      <c r="F16" s="6">
        <v>0</v>
      </c>
      <c r="G16" s="6">
        <v>0</v>
      </c>
      <c r="H16" s="6">
        <v>0</v>
      </c>
    </row>
    <row r="17" spans="1:8" s="1" customFormat="1" ht="16.5" customHeight="1">
      <c r="A17" s="4" t="s">
        <v>145</v>
      </c>
      <c r="B17" s="6">
        <v>50297</v>
      </c>
      <c r="C17" s="6">
        <f>C5</f>
        <v>50297</v>
      </c>
      <c r="D17" s="6">
        <v>50297</v>
      </c>
      <c r="E17" s="4" t="s">
        <v>146</v>
      </c>
      <c r="F17" s="6">
        <v>40239</v>
      </c>
      <c r="G17" s="6">
        <v>50705</v>
      </c>
      <c r="H17" s="6">
        <v>50702</v>
      </c>
    </row>
    <row r="18" spans="1:8" s="1" customFormat="1" ht="16.5" customHeight="1">
      <c r="A18" s="11" t="s">
        <v>150</v>
      </c>
      <c r="B18" s="42"/>
      <c r="C18" s="42"/>
      <c r="D18" s="6">
        <v>2650</v>
      </c>
      <c r="E18" s="11" t="s">
        <v>2698</v>
      </c>
      <c r="F18" s="42"/>
      <c r="G18" s="42"/>
      <c r="H18" s="6">
        <v>0</v>
      </c>
    </row>
    <row r="19" spans="1:8" s="1" customFormat="1" ht="16.5" customHeight="1">
      <c r="A19" s="11" t="s">
        <v>2702</v>
      </c>
      <c r="B19" s="42"/>
      <c r="C19" s="42"/>
      <c r="D19" s="6">
        <v>0</v>
      </c>
      <c r="E19" s="11" t="s">
        <v>151</v>
      </c>
      <c r="F19" s="42"/>
      <c r="G19" s="42"/>
      <c r="H19" s="6">
        <v>68</v>
      </c>
    </row>
    <row r="20" spans="1:8" s="1" customFormat="1" ht="16.5" customHeight="1">
      <c r="A20" s="11" t="s">
        <v>2038</v>
      </c>
      <c r="B20" s="42"/>
      <c r="C20" s="42"/>
      <c r="D20" s="6">
        <v>0</v>
      </c>
      <c r="E20" s="11"/>
      <c r="F20" s="42"/>
      <c r="G20" s="42"/>
      <c r="H20" s="42"/>
    </row>
    <row r="21" spans="1:8" s="1" customFormat="1" ht="16.5" customHeight="1">
      <c r="A21" s="11" t="s">
        <v>156</v>
      </c>
      <c r="B21" s="42"/>
      <c r="C21" s="42"/>
      <c r="D21" s="6">
        <v>16</v>
      </c>
      <c r="E21" s="11"/>
      <c r="F21" s="42"/>
      <c r="G21" s="42"/>
      <c r="H21" s="42"/>
    </row>
    <row r="22" spans="1:8" s="1" customFormat="1" ht="16.5" customHeight="1">
      <c r="A22" s="11" t="s">
        <v>157</v>
      </c>
      <c r="B22" s="42"/>
      <c r="C22" s="42"/>
      <c r="D22" s="6">
        <v>0</v>
      </c>
      <c r="E22" s="11" t="s">
        <v>158</v>
      </c>
      <c r="F22" s="42"/>
      <c r="G22" s="42"/>
      <c r="H22" s="6">
        <v>9990</v>
      </c>
    </row>
    <row r="23" spans="1:8" s="1" customFormat="1" ht="16.5" customHeight="1">
      <c r="A23" s="11" t="s">
        <v>2704</v>
      </c>
      <c r="B23" s="42"/>
      <c r="C23" s="42"/>
      <c r="D23" s="6">
        <v>0</v>
      </c>
      <c r="E23" s="11" t="s">
        <v>163</v>
      </c>
      <c r="F23" s="42"/>
      <c r="G23" s="42"/>
      <c r="H23" s="6">
        <v>0</v>
      </c>
    </row>
    <row r="24" spans="1:8" s="1" customFormat="1" ht="16.5" customHeight="1">
      <c r="A24" s="11" t="s">
        <v>2705</v>
      </c>
      <c r="B24" s="42"/>
      <c r="C24" s="42"/>
      <c r="D24" s="6">
        <v>7800</v>
      </c>
      <c r="E24" s="11" t="s">
        <v>2706</v>
      </c>
      <c r="F24" s="42"/>
      <c r="G24" s="42"/>
      <c r="H24" s="6">
        <v>0</v>
      </c>
    </row>
    <row r="25" spans="1:8" s="1" customFormat="1" ht="16.5" customHeight="1">
      <c r="A25" s="11" t="s">
        <v>171</v>
      </c>
      <c r="B25" s="42"/>
      <c r="C25" s="42"/>
      <c r="D25" s="6">
        <v>0</v>
      </c>
      <c r="E25" s="11" t="s">
        <v>2712</v>
      </c>
      <c r="F25" s="42"/>
      <c r="G25" s="42"/>
      <c r="H25" s="6">
        <v>0</v>
      </c>
    </row>
    <row r="26" spans="1:8" s="1" customFormat="1" ht="16.5" customHeight="1">
      <c r="A26" s="11" t="s">
        <v>2713</v>
      </c>
      <c r="B26" s="42"/>
      <c r="C26" s="42"/>
      <c r="D26" s="6">
        <v>0</v>
      </c>
      <c r="E26" s="11" t="s">
        <v>172</v>
      </c>
      <c r="F26" s="42"/>
      <c r="G26" s="42"/>
      <c r="H26" s="6">
        <v>0</v>
      </c>
    </row>
    <row r="27" spans="1:8" s="1" customFormat="1" ht="16.5" customHeight="1">
      <c r="A27" s="11"/>
      <c r="B27" s="42"/>
      <c r="C27" s="42"/>
      <c r="D27" s="42"/>
      <c r="E27" s="11" t="s">
        <v>2039</v>
      </c>
      <c r="F27" s="42"/>
      <c r="G27" s="42"/>
      <c r="H27" s="6">
        <v>0</v>
      </c>
    </row>
    <row r="28" spans="1:8" s="1" customFormat="1" ht="16.5" customHeight="1">
      <c r="A28" s="11"/>
      <c r="B28" s="42"/>
      <c r="C28" s="42"/>
      <c r="D28" s="42"/>
      <c r="E28" s="11" t="s">
        <v>174</v>
      </c>
      <c r="F28" s="42"/>
      <c r="G28" s="42"/>
      <c r="H28" s="6">
        <v>3</v>
      </c>
    </row>
    <row r="29" spans="1:8" s="1" customFormat="1" ht="16.5" customHeight="1">
      <c r="A29" s="11"/>
      <c r="B29" s="42"/>
      <c r="C29" s="42"/>
      <c r="D29" s="42"/>
      <c r="E29" s="11"/>
      <c r="F29" s="42"/>
      <c r="G29" s="42"/>
      <c r="H29" s="42"/>
    </row>
    <row r="30" spans="1:8" s="1" customFormat="1" ht="16.5" customHeight="1">
      <c r="A30" s="11"/>
      <c r="B30" s="42"/>
      <c r="C30" s="42"/>
      <c r="D30" s="42"/>
      <c r="E30" s="11"/>
      <c r="F30" s="42"/>
      <c r="G30" s="42"/>
      <c r="H30" s="42"/>
    </row>
    <row r="31" spans="1:8" s="1" customFormat="1" ht="16.5" customHeight="1">
      <c r="A31" s="11"/>
      <c r="B31" s="42"/>
      <c r="C31" s="42"/>
      <c r="D31" s="42"/>
      <c r="E31" s="11"/>
      <c r="F31" s="42"/>
      <c r="G31" s="42"/>
      <c r="H31" s="42"/>
    </row>
    <row r="32" spans="1:8" s="1" customFormat="1" ht="16.5" customHeight="1">
      <c r="A32" s="11"/>
      <c r="B32" s="42"/>
      <c r="C32" s="42"/>
      <c r="D32" s="42"/>
      <c r="E32" s="11"/>
      <c r="F32" s="42"/>
      <c r="G32" s="42"/>
      <c r="H32" s="42"/>
    </row>
    <row r="33" spans="1:8" s="1" customFormat="1" ht="16.5" customHeight="1">
      <c r="A33" s="11"/>
      <c r="B33" s="42"/>
      <c r="C33" s="42"/>
      <c r="D33" s="42"/>
      <c r="E33" s="11"/>
      <c r="F33" s="42"/>
      <c r="G33" s="42"/>
      <c r="H33" s="42"/>
    </row>
    <row r="34" spans="1:8" s="1" customFormat="1" ht="16.5" customHeight="1">
      <c r="A34" s="11"/>
      <c r="B34" s="42"/>
      <c r="C34" s="42"/>
      <c r="D34" s="42"/>
      <c r="E34" s="11"/>
      <c r="F34" s="42"/>
      <c r="G34" s="42"/>
      <c r="H34" s="42"/>
    </row>
    <row r="35" spans="1:8" s="1" customFormat="1" ht="16.5" customHeight="1">
      <c r="A35" s="11"/>
      <c r="B35" s="42"/>
      <c r="C35" s="42"/>
      <c r="D35" s="42"/>
      <c r="E35" s="11"/>
      <c r="F35" s="42"/>
      <c r="G35" s="42"/>
      <c r="H35" s="42"/>
    </row>
    <row r="36" spans="1:8" s="1" customFormat="1" ht="16.5" customHeight="1">
      <c r="A36" s="11"/>
      <c r="B36" s="42"/>
      <c r="C36" s="42"/>
      <c r="D36" s="42"/>
      <c r="E36" s="11"/>
      <c r="F36" s="42"/>
      <c r="G36" s="42"/>
      <c r="H36" s="42"/>
    </row>
    <row r="37" spans="1:8" s="1" customFormat="1" ht="16.5" customHeight="1">
      <c r="A37" s="11"/>
      <c r="B37" s="42"/>
      <c r="C37" s="42"/>
      <c r="D37" s="42"/>
      <c r="E37" s="11"/>
      <c r="F37" s="42"/>
      <c r="G37" s="42"/>
      <c r="H37" s="42"/>
    </row>
    <row r="38" spans="1:8" s="1" customFormat="1" ht="16.5" customHeight="1">
      <c r="A38" s="11"/>
      <c r="B38" s="42"/>
      <c r="C38" s="42"/>
      <c r="D38" s="42"/>
      <c r="E38" s="11"/>
      <c r="F38" s="42"/>
      <c r="G38" s="42"/>
      <c r="H38" s="42"/>
    </row>
    <row r="39" spans="1:8" s="1" customFormat="1" ht="16.5" customHeight="1">
      <c r="A39" s="11"/>
      <c r="B39" s="42"/>
      <c r="C39" s="42"/>
      <c r="D39" s="42"/>
      <c r="E39" s="11"/>
      <c r="F39" s="42"/>
      <c r="G39" s="42"/>
      <c r="H39" s="42"/>
    </row>
    <row r="40" spans="1:8" s="1" customFormat="1" ht="16.5" customHeight="1">
      <c r="A40" s="11"/>
      <c r="B40" s="42"/>
      <c r="C40" s="42"/>
      <c r="D40" s="42"/>
      <c r="E40" s="11"/>
      <c r="F40" s="42"/>
      <c r="G40" s="42"/>
      <c r="H40" s="42"/>
    </row>
    <row r="41" spans="1:8" s="1" customFormat="1" ht="16.5" customHeight="1">
      <c r="A41" s="11"/>
      <c r="B41" s="42"/>
      <c r="C41" s="42"/>
      <c r="D41" s="42"/>
      <c r="E41" s="11"/>
      <c r="F41" s="42"/>
      <c r="G41" s="42"/>
      <c r="H41" s="42"/>
    </row>
    <row r="42" spans="1:8" s="1" customFormat="1" ht="16.5" customHeight="1">
      <c r="A42" s="11"/>
      <c r="B42" s="42"/>
      <c r="C42" s="42"/>
      <c r="D42" s="42"/>
      <c r="E42" s="11"/>
      <c r="F42" s="42"/>
      <c r="G42" s="42"/>
      <c r="H42" s="42"/>
    </row>
    <row r="43" spans="1:8" s="1" customFormat="1" ht="17.25" customHeight="1">
      <c r="A43" s="4" t="s">
        <v>177</v>
      </c>
      <c r="B43" s="42"/>
      <c r="C43" s="42"/>
      <c r="D43" s="6">
        <v>60763</v>
      </c>
      <c r="E43" s="4" t="s">
        <v>2714</v>
      </c>
      <c r="F43" s="42"/>
      <c r="G43" s="42"/>
      <c r="H43" s="6">
        <v>60763</v>
      </c>
    </row>
    <row r="44" s="1" customFormat="1" ht="18.7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48.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2327</v>
      </c>
      <c r="B1" s="2"/>
      <c r="C1" s="2"/>
      <c r="D1" s="2"/>
      <c r="E1" s="2"/>
      <c r="F1" s="2"/>
      <c r="G1" s="2"/>
      <c r="H1" s="2"/>
    </row>
    <row r="2" spans="1:8" s="1" customFormat="1" ht="16.5" customHeight="1">
      <c r="A2" s="3" t="s">
        <v>52</v>
      </c>
      <c r="B2" s="3"/>
      <c r="C2" s="3"/>
      <c r="D2" s="3"/>
      <c r="E2" s="3"/>
      <c r="F2" s="3"/>
      <c r="G2" s="3"/>
      <c r="H2" s="3"/>
    </row>
    <row r="3" spans="1:8" s="1" customFormat="1" ht="16.5" customHeight="1">
      <c r="A3" s="3" t="s">
        <v>93</v>
      </c>
      <c r="B3" s="3"/>
      <c r="C3" s="3"/>
      <c r="D3" s="3"/>
      <c r="E3" s="3"/>
      <c r="F3" s="3"/>
      <c r="G3" s="3"/>
      <c r="H3" s="3"/>
    </row>
    <row r="4" spans="1:8" s="1" customFormat="1" ht="16.5" customHeight="1">
      <c r="A4" s="4" t="s">
        <v>94</v>
      </c>
      <c r="B4" s="4" t="s">
        <v>95</v>
      </c>
      <c r="C4" s="4" t="s">
        <v>96</v>
      </c>
      <c r="D4" s="4" t="s">
        <v>97</v>
      </c>
      <c r="E4" s="4" t="s">
        <v>94</v>
      </c>
      <c r="F4" s="4" t="s">
        <v>95</v>
      </c>
      <c r="G4" s="4" t="s">
        <v>96</v>
      </c>
      <c r="H4" s="4" t="s">
        <v>97</v>
      </c>
    </row>
    <row r="5" spans="1:8" s="1" customFormat="1" ht="16.5" customHeight="1">
      <c r="A5" s="11" t="s">
        <v>2329</v>
      </c>
      <c r="B5" s="6">
        <v>0</v>
      </c>
      <c r="C5" s="6">
        <v>0</v>
      </c>
      <c r="D5" s="6">
        <v>0</v>
      </c>
      <c r="E5" s="11" t="s">
        <v>2330</v>
      </c>
      <c r="F5" s="6">
        <v>0</v>
      </c>
      <c r="G5" s="6">
        <v>0</v>
      </c>
      <c r="H5" s="6">
        <v>0</v>
      </c>
    </row>
    <row r="6" spans="1:8" s="1" customFormat="1" ht="16.5" customHeight="1">
      <c r="A6" s="11" t="s">
        <v>2331</v>
      </c>
      <c r="B6" s="6">
        <v>0</v>
      </c>
      <c r="C6" s="6">
        <v>0</v>
      </c>
      <c r="D6" s="6">
        <v>0</v>
      </c>
      <c r="E6" s="11" t="s">
        <v>2332</v>
      </c>
      <c r="F6" s="6">
        <v>0</v>
      </c>
      <c r="G6" s="6">
        <v>0</v>
      </c>
      <c r="H6" s="6">
        <v>0</v>
      </c>
    </row>
    <row r="7" spans="1:8" s="1" customFormat="1" ht="16.5" customHeight="1">
      <c r="A7" s="11" t="s">
        <v>2333</v>
      </c>
      <c r="B7" s="6">
        <v>0</v>
      </c>
      <c r="C7" s="6">
        <v>0</v>
      </c>
      <c r="D7" s="6">
        <v>0</v>
      </c>
      <c r="E7" s="11" t="s">
        <v>2334</v>
      </c>
      <c r="F7" s="6">
        <v>0</v>
      </c>
      <c r="G7" s="6">
        <v>0</v>
      </c>
      <c r="H7" s="6">
        <v>0</v>
      </c>
    </row>
    <row r="8" spans="1:8" s="1" customFormat="1" ht="16.5" customHeight="1">
      <c r="A8" s="11" t="s">
        <v>2335</v>
      </c>
      <c r="B8" s="6">
        <v>0</v>
      </c>
      <c r="C8" s="6">
        <v>0</v>
      </c>
      <c r="D8" s="6">
        <v>0</v>
      </c>
      <c r="E8" s="11" t="s">
        <v>2336</v>
      </c>
      <c r="F8" s="6">
        <v>0</v>
      </c>
      <c r="G8" s="6">
        <v>0</v>
      </c>
      <c r="H8" s="6">
        <v>0</v>
      </c>
    </row>
    <row r="9" spans="1:8" s="1" customFormat="1" ht="17.25" customHeight="1">
      <c r="A9" s="11" t="s">
        <v>2337</v>
      </c>
      <c r="B9" s="6">
        <v>0</v>
      </c>
      <c r="C9" s="6">
        <v>0</v>
      </c>
      <c r="D9" s="6">
        <v>0</v>
      </c>
      <c r="E9" s="11" t="s">
        <v>2338</v>
      </c>
      <c r="F9" s="6">
        <v>0</v>
      </c>
      <c r="G9" s="6">
        <v>0</v>
      </c>
      <c r="H9" s="6">
        <v>0</v>
      </c>
    </row>
    <row r="10" spans="1:8" s="1" customFormat="1" ht="409.5" customHeight="1" hidden="1">
      <c r="A10" s="11"/>
      <c r="B10" s="42"/>
      <c r="C10" s="42"/>
      <c r="D10" s="42"/>
      <c r="E10" s="11"/>
      <c r="F10" s="42"/>
      <c r="G10" s="42"/>
      <c r="H10" s="42"/>
    </row>
    <row r="11" spans="1:8" s="1" customFormat="1" ht="409.5" customHeight="1" hidden="1">
      <c r="A11" s="11"/>
      <c r="B11" s="42"/>
      <c r="C11" s="42"/>
      <c r="D11" s="42"/>
      <c r="E11" s="11"/>
      <c r="F11" s="42"/>
      <c r="G11" s="42"/>
      <c r="H11" s="42"/>
    </row>
    <row r="12" spans="1:8" s="1" customFormat="1" ht="409.5" customHeight="1" hidden="1">
      <c r="A12" s="11"/>
      <c r="B12" s="42"/>
      <c r="C12" s="42"/>
      <c r="D12" s="42"/>
      <c r="E12" s="11"/>
      <c r="F12" s="42"/>
      <c r="G12" s="42"/>
      <c r="H12" s="42"/>
    </row>
    <row r="13" spans="1:8" s="1" customFormat="1" ht="409.5" customHeight="1" hidden="1">
      <c r="A13" s="11"/>
      <c r="B13" s="42"/>
      <c r="C13" s="42"/>
      <c r="D13" s="42"/>
      <c r="E13" s="11"/>
      <c r="F13" s="42"/>
      <c r="G13" s="42"/>
      <c r="H13" s="42"/>
    </row>
    <row r="14" spans="1:8" s="1" customFormat="1" ht="409.5" customHeight="1" hidden="1">
      <c r="A14" s="11"/>
      <c r="B14" s="42"/>
      <c r="C14" s="42"/>
      <c r="D14" s="42"/>
      <c r="E14" s="11"/>
      <c r="F14" s="42"/>
      <c r="G14" s="42"/>
      <c r="H14" s="42"/>
    </row>
    <row r="15" spans="1:8" s="1" customFormat="1" ht="409.5" customHeight="1" hidden="1">
      <c r="A15" s="11"/>
      <c r="B15" s="42"/>
      <c r="C15" s="42"/>
      <c r="D15" s="42"/>
      <c r="E15" s="11"/>
      <c r="F15" s="42"/>
      <c r="G15" s="42"/>
      <c r="H15" s="42"/>
    </row>
    <row r="16" spans="1:8" s="1" customFormat="1" ht="17.25" customHeight="1">
      <c r="A16" s="4" t="s">
        <v>145</v>
      </c>
      <c r="B16" s="6">
        <v>0</v>
      </c>
      <c r="C16" s="6">
        <v>0</v>
      </c>
      <c r="D16" s="6">
        <v>0</v>
      </c>
      <c r="E16" s="4" t="s">
        <v>146</v>
      </c>
      <c r="F16" s="6">
        <v>0</v>
      </c>
      <c r="G16" s="6">
        <v>0</v>
      </c>
      <c r="H16" s="6">
        <v>0</v>
      </c>
    </row>
    <row r="17" spans="1:8" s="1" customFormat="1" ht="17.25" customHeight="1">
      <c r="A17" s="11" t="s">
        <v>150</v>
      </c>
      <c r="B17" s="42"/>
      <c r="C17" s="42"/>
      <c r="D17" s="6">
        <v>0</v>
      </c>
      <c r="E17" s="11" t="s">
        <v>2698</v>
      </c>
      <c r="F17" s="42"/>
      <c r="G17" s="42"/>
      <c r="H17" s="6">
        <v>0</v>
      </c>
    </row>
    <row r="18" spans="1:8" s="1" customFormat="1" ht="16.5" customHeight="1">
      <c r="A18" s="11" t="s">
        <v>156</v>
      </c>
      <c r="B18" s="42"/>
      <c r="C18" s="42"/>
      <c r="D18" s="6">
        <v>0</v>
      </c>
      <c r="E18" s="11"/>
      <c r="F18" s="42"/>
      <c r="G18" s="42"/>
      <c r="H18" s="42"/>
    </row>
    <row r="19" spans="1:8" s="1" customFormat="1" ht="16.5" customHeight="1">
      <c r="A19" s="11" t="s">
        <v>171</v>
      </c>
      <c r="B19" s="42"/>
      <c r="C19" s="42"/>
      <c r="D19" s="6">
        <v>0</v>
      </c>
      <c r="E19" s="11" t="s">
        <v>2712</v>
      </c>
      <c r="F19" s="42"/>
      <c r="G19" s="42"/>
      <c r="H19" s="6">
        <v>0</v>
      </c>
    </row>
    <row r="20" spans="1:8" s="1" customFormat="1" ht="16.5" customHeight="1">
      <c r="A20" s="11"/>
      <c r="B20" s="42"/>
      <c r="C20" s="42"/>
      <c r="D20" s="42"/>
      <c r="E20" s="11" t="s">
        <v>158</v>
      </c>
      <c r="F20" s="42"/>
      <c r="G20" s="42"/>
      <c r="H20" s="6">
        <v>0</v>
      </c>
    </row>
    <row r="21" spans="1:8" s="1" customFormat="1" ht="16.5" customHeight="1">
      <c r="A21" s="11"/>
      <c r="B21" s="42"/>
      <c r="C21" s="42"/>
      <c r="D21" s="42"/>
      <c r="E21" s="11" t="s">
        <v>174</v>
      </c>
      <c r="F21" s="42"/>
      <c r="G21" s="42"/>
      <c r="H21" s="6">
        <v>0</v>
      </c>
    </row>
    <row r="22" spans="1:8" s="1" customFormat="1" ht="16.5" customHeight="1">
      <c r="A22" s="11"/>
      <c r="B22" s="42"/>
      <c r="C22" s="42"/>
      <c r="D22" s="42"/>
      <c r="E22" s="11"/>
      <c r="F22" s="42"/>
      <c r="G22" s="42"/>
      <c r="H22" s="42"/>
    </row>
    <row r="23" spans="1:8" s="1" customFormat="1" ht="16.5" customHeight="1">
      <c r="A23" s="11"/>
      <c r="B23" s="42"/>
      <c r="C23" s="42"/>
      <c r="D23" s="42"/>
      <c r="E23" s="11"/>
      <c r="F23" s="42"/>
      <c r="G23" s="42"/>
      <c r="H23" s="42"/>
    </row>
    <row r="24" spans="1:8" s="1" customFormat="1" ht="16.5" customHeight="1">
      <c r="A24" s="11"/>
      <c r="B24" s="42"/>
      <c r="C24" s="42"/>
      <c r="D24" s="42"/>
      <c r="E24" s="11"/>
      <c r="F24" s="42"/>
      <c r="G24" s="42"/>
      <c r="H24" s="42"/>
    </row>
    <row r="25" spans="1:8" s="1" customFormat="1" ht="16.5" customHeight="1">
      <c r="A25" s="11"/>
      <c r="B25" s="42"/>
      <c r="C25" s="42"/>
      <c r="D25" s="42"/>
      <c r="E25" s="11"/>
      <c r="F25" s="42"/>
      <c r="G25" s="42"/>
      <c r="H25" s="42"/>
    </row>
    <row r="26" spans="1:8" s="1" customFormat="1" ht="16.5" customHeight="1">
      <c r="A26" s="11"/>
      <c r="B26" s="42"/>
      <c r="C26" s="42"/>
      <c r="D26" s="42"/>
      <c r="E26" s="11"/>
      <c r="F26" s="42"/>
      <c r="G26" s="42"/>
      <c r="H26" s="42"/>
    </row>
    <row r="27" spans="1:8" s="1" customFormat="1" ht="16.5" customHeight="1">
      <c r="A27" s="11"/>
      <c r="B27" s="42"/>
      <c r="C27" s="42"/>
      <c r="D27" s="42"/>
      <c r="E27" s="11"/>
      <c r="F27" s="42"/>
      <c r="G27" s="42"/>
      <c r="H27" s="42"/>
    </row>
    <row r="28" spans="1:8" s="1" customFormat="1" ht="16.5" customHeight="1">
      <c r="A28" s="11"/>
      <c r="B28" s="42"/>
      <c r="C28" s="42"/>
      <c r="D28" s="42"/>
      <c r="E28" s="11"/>
      <c r="F28" s="42"/>
      <c r="G28" s="42"/>
      <c r="H28" s="42"/>
    </row>
    <row r="29" spans="1:8" s="1" customFormat="1" ht="16.5" customHeight="1">
      <c r="A29" s="11"/>
      <c r="B29" s="42"/>
      <c r="C29" s="42"/>
      <c r="D29" s="42"/>
      <c r="E29" s="11"/>
      <c r="F29" s="42"/>
      <c r="G29" s="42"/>
      <c r="H29" s="42"/>
    </row>
    <row r="30" spans="1:8" s="1" customFormat="1" ht="16.5" customHeight="1">
      <c r="A30" s="11"/>
      <c r="B30" s="42"/>
      <c r="C30" s="42"/>
      <c r="D30" s="42"/>
      <c r="E30" s="11"/>
      <c r="F30" s="42"/>
      <c r="G30" s="42"/>
      <c r="H30" s="42"/>
    </row>
    <row r="31" spans="1:8" s="1" customFormat="1" ht="16.5" customHeight="1">
      <c r="A31" s="11"/>
      <c r="B31" s="42"/>
      <c r="C31" s="42"/>
      <c r="D31" s="42"/>
      <c r="E31" s="11"/>
      <c r="F31" s="42"/>
      <c r="G31" s="42"/>
      <c r="H31" s="42"/>
    </row>
    <row r="32" spans="1:8" s="1" customFormat="1" ht="16.5" customHeight="1">
      <c r="A32" s="11"/>
      <c r="B32" s="42"/>
      <c r="C32" s="42"/>
      <c r="D32" s="42"/>
      <c r="E32" s="11"/>
      <c r="F32" s="42"/>
      <c r="G32" s="42"/>
      <c r="H32" s="42"/>
    </row>
    <row r="33" spans="1:8" s="1" customFormat="1" ht="16.5" customHeight="1">
      <c r="A33" s="11"/>
      <c r="B33" s="42"/>
      <c r="C33" s="42"/>
      <c r="D33" s="42"/>
      <c r="E33" s="11"/>
      <c r="F33" s="42"/>
      <c r="G33" s="42"/>
      <c r="H33" s="42"/>
    </row>
    <row r="34" spans="1:8" s="1" customFormat="1" ht="16.5" customHeight="1">
      <c r="A34" s="11"/>
      <c r="B34" s="42"/>
      <c r="C34" s="42"/>
      <c r="D34" s="42"/>
      <c r="E34" s="11"/>
      <c r="F34" s="42"/>
      <c r="G34" s="42"/>
      <c r="H34" s="42"/>
    </row>
    <row r="35" spans="1:8" s="1" customFormat="1" ht="16.5" customHeight="1">
      <c r="A35" s="11"/>
      <c r="B35" s="42"/>
      <c r="C35" s="42"/>
      <c r="D35" s="42"/>
      <c r="E35" s="11"/>
      <c r="F35" s="42"/>
      <c r="G35" s="42"/>
      <c r="H35" s="42"/>
    </row>
    <row r="36" spans="1:8" s="1" customFormat="1" ht="16.5" customHeight="1">
      <c r="A36" s="11"/>
      <c r="B36" s="42"/>
      <c r="C36" s="42"/>
      <c r="D36" s="42"/>
      <c r="E36" s="11"/>
      <c r="F36" s="42"/>
      <c r="G36" s="42"/>
      <c r="H36" s="42"/>
    </row>
    <row r="37" spans="1:8" s="1" customFormat="1" ht="16.5" customHeight="1">
      <c r="A37" s="11"/>
      <c r="B37" s="42"/>
      <c r="C37" s="42"/>
      <c r="D37" s="42"/>
      <c r="E37" s="11"/>
      <c r="F37" s="42"/>
      <c r="G37" s="42"/>
      <c r="H37" s="42"/>
    </row>
    <row r="38" spans="1:8" s="1" customFormat="1" ht="16.5" customHeight="1">
      <c r="A38" s="11"/>
      <c r="B38" s="42"/>
      <c r="C38" s="42"/>
      <c r="D38" s="42"/>
      <c r="E38" s="11"/>
      <c r="F38" s="42"/>
      <c r="G38" s="42"/>
      <c r="H38" s="42"/>
    </row>
    <row r="39" spans="1:8" s="1" customFormat="1" ht="16.5" customHeight="1">
      <c r="A39" s="11"/>
      <c r="B39" s="42"/>
      <c r="C39" s="42"/>
      <c r="D39" s="42"/>
      <c r="E39" s="11"/>
      <c r="F39" s="42"/>
      <c r="G39" s="42"/>
      <c r="H39" s="42"/>
    </row>
    <row r="40" spans="1:8" s="1" customFormat="1" ht="16.5" customHeight="1">
      <c r="A40" s="11"/>
      <c r="B40" s="42"/>
      <c r="C40" s="42"/>
      <c r="D40" s="42"/>
      <c r="E40" s="11"/>
      <c r="F40" s="42"/>
      <c r="G40" s="42"/>
      <c r="H40" s="42"/>
    </row>
    <row r="41" spans="1:8" s="1" customFormat="1" ht="17.25" customHeight="1">
      <c r="A41" s="11"/>
      <c r="B41" s="42"/>
      <c r="C41" s="42"/>
      <c r="D41" s="42"/>
      <c r="E41" s="11"/>
      <c r="F41" s="42"/>
      <c r="G41" s="42"/>
      <c r="H41" s="42"/>
    </row>
    <row r="42" spans="1:8" s="1" customFormat="1" ht="409.5" customHeight="1" hidden="1">
      <c r="A42" s="11"/>
      <c r="B42" s="42"/>
      <c r="C42" s="42"/>
      <c r="D42" s="42"/>
      <c r="E42" s="11"/>
      <c r="F42" s="42"/>
      <c r="G42" s="42"/>
      <c r="H42" s="42"/>
    </row>
    <row r="43" spans="1:8" s="1" customFormat="1" ht="17.25" customHeight="1">
      <c r="A43" s="4" t="s">
        <v>177</v>
      </c>
      <c r="B43" s="42"/>
      <c r="C43" s="42"/>
      <c r="D43" s="6">
        <v>0</v>
      </c>
      <c r="E43" s="4" t="s">
        <v>178</v>
      </c>
      <c r="F43" s="42"/>
      <c r="G43" s="42"/>
      <c r="H43" s="6">
        <v>0</v>
      </c>
    </row>
    <row r="44"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49.xml><?xml version="1.0" encoding="utf-8"?>
<worksheet xmlns="http://schemas.openxmlformats.org/spreadsheetml/2006/main" xmlns:r="http://schemas.openxmlformats.org/officeDocument/2006/relationships">
  <dimension ref="A1:F11"/>
  <sheetViews>
    <sheetView showGridLines="0" showZeros="0" workbookViewId="0" topLeftCell="A1">
      <selection activeCell="A5" sqref="A5:F5"/>
    </sheetView>
  </sheetViews>
  <sheetFormatPr defaultColWidth="9.125" defaultRowHeight="14.25"/>
  <cols>
    <col min="1" max="6" width="19.00390625" style="1" customWidth="1"/>
  </cols>
  <sheetData>
    <row r="1" spans="1:6" s="1" customFormat="1" ht="39" customHeight="1">
      <c r="A1" s="8"/>
      <c r="B1" s="8"/>
      <c r="C1" s="8"/>
      <c r="D1" s="8"/>
      <c r="E1" s="8"/>
      <c r="F1" s="8"/>
    </row>
    <row r="2" spans="1:6" s="1" customFormat="1" ht="39" customHeight="1">
      <c r="A2" s="8"/>
      <c r="B2" s="55"/>
      <c r="C2" s="8"/>
      <c r="D2" s="8"/>
      <c r="E2" s="8"/>
      <c r="F2" s="8"/>
    </row>
    <row r="3" spans="1:6" s="1" customFormat="1" ht="39" customHeight="1">
      <c r="A3" s="8"/>
      <c r="B3" s="8"/>
      <c r="C3" s="8"/>
      <c r="D3" s="8"/>
      <c r="E3" s="8"/>
      <c r="F3" s="8"/>
    </row>
    <row r="4" spans="1:6" s="1" customFormat="1" ht="39" customHeight="1">
      <c r="A4" s="9" t="s">
        <v>0</v>
      </c>
      <c r="B4" s="9"/>
      <c r="C4" s="9"/>
      <c r="D4" s="9"/>
      <c r="E4" s="9"/>
      <c r="F4" s="9"/>
    </row>
    <row r="5" spans="1:6" s="1" customFormat="1" ht="39" customHeight="1">
      <c r="A5" s="9" t="s">
        <v>2715</v>
      </c>
      <c r="B5" s="9"/>
      <c r="C5" s="9"/>
      <c r="D5" s="9"/>
      <c r="E5" s="9"/>
      <c r="F5" s="9"/>
    </row>
    <row r="6" spans="1:6" s="1" customFormat="1" ht="39" customHeight="1">
      <c r="A6" s="8"/>
      <c r="B6" s="8"/>
      <c r="C6" s="8"/>
      <c r="D6" s="8"/>
      <c r="E6" s="8"/>
      <c r="F6" s="8"/>
    </row>
    <row r="7" spans="1:6" s="1" customFormat="1" ht="39" customHeight="1">
      <c r="A7" s="8"/>
      <c r="B7" s="8"/>
      <c r="C7" s="8"/>
      <c r="D7" s="8"/>
      <c r="E7" s="8"/>
      <c r="F7" s="8"/>
    </row>
    <row r="8" spans="1:6" s="1" customFormat="1" ht="39" customHeight="1">
      <c r="A8" s="8"/>
      <c r="B8" s="8"/>
      <c r="C8" s="8"/>
      <c r="D8" s="8"/>
      <c r="E8" s="8"/>
      <c r="F8" s="8"/>
    </row>
    <row r="9" spans="1:6" s="1" customFormat="1" ht="39" customHeight="1">
      <c r="A9" s="8"/>
      <c r="B9" s="8"/>
      <c r="C9" s="8"/>
      <c r="D9" s="8"/>
      <c r="E9" s="8"/>
      <c r="F9" s="8"/>
    </row>
    <row r="10" spans="1:6" s="1" customFormat="1" ht="39" customHeight="1">
      <c r="A10" s="8"/>
      <c r="B10" s="8"/>
      <c r="C10" s="8"/>
      <c r="D10" s="8"/>
      <c r="E10" s="8"/>
      <c r="F10" s="8"/>
    </row>
    <row r="11" spans="1:6" s="1" customFormat="1" ht="39" customHeight="1">
      <c r="A11" s="8"/>
      <c r="B11" s="8"/>
      <c r="C11" s="8"/>
      <c r="D11" s="8"/>
      <c r="E11" s="8"/>
      <c r="F11" s="8"/>
    </row>
    <row r="12" s="1" customFormat="1" ht="16.5" customHeight="1"/>
  </sheetData>
  <sheetProtection/>
  <mergeCells count="2">
    <mergeCell ref="A4:F4"/>
    <mergeCell ref="A5:F5"/>
  </mergeCells>
  <printOptions gridLines="1" horizontalCentered="1" verticalCentered="1"/>
  <pageMargins left="0.75" right="0.75" top="1" bottom="1" header="0" footer="0"/>
  <pageSetup blackAndWhite="1" orientation="landscape"/>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N30"/>
  <sheetViews>
    <sheetView showGridLines="0" showZeros="0" workbookViewId="0" topLeftCell="A1">
      <selection activeCell="A30" sqref="A30:D30"/>
    </sheetView>
  </sheetViews>
  <sheetFormatPr defaultColWidth="9.125" defaultRowHeight="14.25"/>
  <cols>
    <col min="1" max="1" width="30.125" style="1" customWidth="1"/>
    <col min="2" max="4" width="18.00390625" style="1" customWidth="1"/>
    <col min="5" max="9" width="9.125" style="1" hidden="1" customWidth="1"/>
    <col min="10" max="252" width="9.125" style="0" customWidth="1"/>
  </cols>
  <sheetData>
    <row r="1" spans="1:14" s="1" customFormat="1" ht="33.75" customHeight="1">
      <c r="A1" s="121" t="s">
        <v>147</v>
      </c>
      <c r="B1" s="121"/>
      <c r="C1" s="121"/>
      <c r="D1" s="121"/>
      <c r="G1" s="2"/>
      <c r="H1" s="2"/>
      <c r="I1" s="2"/>
      <c r="J1" s="2"/>
      <c r="K1" s="2"/>
      <c r="L1" s="2"/>
      <c r="M1" s="2"/>
      <c r="N1" s="2"/>
    </row>
    <row r="2" spans="1:4" s="1" customFormat="1" ht="16.5" customHeight="1">
      <c r="A2" s="3" t="s">
        <v>13</v>
      </c>
      <c r="B2" s="3"/>
      <c r="C2" s="3"/>
      <c r="D2" s="3"/>
    </row>
    <row r="3" spans="1:4" s="1" customFormat="1" ht="16.5" customHeight="1">
      <c r="A3" s="3" t="s">
        <v>93</v>
      </c>
      <c r="B3" s="3"/>
      <c r="C3" s="3"/>
      <c r="D3" s="3"/>
    </row>
    <row r="4" spans="1:9" s="1" customFormat="1" ht="18.75" customHeight="1">
      <c r="A4" s="4" t="s">
        <v>94</v>
      </c>
      <c r="B4" s="4" t="s">
        <v>95</v>
      </c>
      <c r="C4" s="4" t="s">
        <v>96</v>
      </c>
      <c r="D4" s="4" t="s">
        <v>97</v>
      </c>
      <c r="E4" s="122"/>
      <c r="F4" s="123"/>
      <c r="G4" s="123"/>
      <c r="H4" s="123"/>
      <c r="I4" s="123"/>
    </row>
    <row r="5" spans="1:9" s="1" customFormat="1" ht="16.5" customHeight="1">
      <c r="A5" s="11" t="s">
        <v>98</v>
      </c>
      <c r="B5" s="6">
        <v>51930</v>
      </c>
      <c r="C5" s="6">
        <v>51930</v>
      </c>
      <c r="D5" s="6">
        <v>51874</v>
      </c>
      <c r="E5" s="122"/>
      <c r="F5" s="123"/>
      <c r="G5" s="123"/>
      <c r="H5" s="123"/>
      <c r="I5" s="123"/>
    </row>
    <row r="6" spans="1:9" s="1" customFormat="1" ht="16.5" customHeight="1">
      <c r="A6" s="11" t="s">
        <v>100</v>
      </c>
      <c r="B6" s="6">
        <v>12900</v>
      </c>
      <c r="C6" s="6">
        <v>12900</v>
      </c>
      <c r="D6" s="6">
        <v>12844</v>
      </c>
      <c r="E6" s="122"/>
      <c r="F6" s="123"/>
      <c r="G6" s="123"/>
      <c r="H6" s="123"/>
      <c r="I6" s="123"/>
    </row>
    <row r="7" spans="1:9" s="1" customFormat="1" ht="16.5" customHeight="1">
      <c r="A7" s="11" t="s">
        <v>102</v>
      </c>
      <c r="B7" s="6">
        <v>3230</v>
      </c>
      <c r="C7" s="6">
        <v>3230</v>
      </c>
      <c r="D7" s="6">
        <v>3230</v>
      </c>
      <c r="E7" s="122"/>
      <c r="F7" s="123"/>
      <c r="G7" s="123"/>
      <c r="H7" s="123"/>
      <c r="I7" s="123"/>
    </row>
    <row r="8" spans="1:9" s="1" customFormat="1" ht="16.5" customHeight="1">
      <c r="A8" s="11" t="s">
        <v>104</v>
      </c>
      <c r="B8" s="6">
        <v>1011</v>
      </c>
      <c r="C8" s="6">
        <v>1011</v>
      </c>
      <c r="D8" s="6">
        <v>1011</v>
      </c>
      <c r="E8" s="122"/>
      <c r="F8" s="123"/>
      <c r="G8" s="123"/>
      <c r="H8" s="123"/>
      <c r="I8" s="123"/>
    </row>
    <row r="9" spans="1:9" s="1" customFormat="1" ht="16.5" customHeight="1">
      <c r="A9" s="11" t="s">
        <v>106</v>
      </c>
      <c r="B9" s="6">
        <v>409</v>
      </c>
      <c r="C9" s="6">
        <v>409</v>
      </c>
      <c r="D9" s="6">
        <v>409</v>
      </c>
      <c r="E9" s="122"/>
      <c r="F9" s="123"/>
      <c r="G9" s="123"/>
      <c r="H9" s="123"/>
      <c r="I9" s="123"/>
    </row>
    <row r="10" spans="1:9" s="1" customFormat="1" ht="16.5" customHeight="1">
      <c r="A10" s="11" t="s">
        <v>108</v>
      </c>
      <c r="B10" s="6">
        <v>1573</v>
      </c>
      <c r="C10" s="6">
        <v>1573</v>
      </c>
      <c r="D10" s="6">
        <v>1573</v>
      </c>
      <c r="E10" s="122"/>
      <c r="F10" s="123"/>
      <c r="G10" s="123"/>
      <c r="H10" s="123"/>
      <c r="I10" s="123"/>
    </row>
    <row r="11" spans="1:9" s="1" customFormat="1" ht="16.5" customHeight="1">
      <c r="A11" s="11" t="s">
        <v>110</v>
      </c>
      <c r="B11" s="6">
        <v>777</v>
      </c>
      <c r="C11" s="6">
        <v>777</v>
      </c>
      <c r="D11" s="6">
        <v>777</v>
      </c>
      <c r="E11" s="122"/>
      <c r="F11" s="123"/>
      <c r="G11" s="123"/>
      <c r="H11" s="123"/>
      <c r="I11" s="123"/>
    </row>
    <row r="12" spans="1:9" s="1" customFormat="1" ht="16.5" customHeight="1">
      <c r="A12" s="11" t="s">
        <v>112</v>
      </c>
      <c r="B12" s="6">
        <v>382</v>
      </c>
      <c r="C12" s="6">
        <v>382</v>
      </c>
      <c r="D12" s="6">
        <v>382</v>
      </c>
      <c r="E12" s="122"/>
      <c r="F12" s="123"/>
      <c r="G12" s="123"/>
      <c r="H12" s="123"/>
      <c r="I12" s="123"/>
    </row>
    <row r="13" spans="1:9" s="1" customFormat="1" ht="16.5" customHeight="1">
      <c r="A13" s="11" t="s">
        <v>114</v>
      </c>
      <c r="B13" s="6">
        <v>890</v>
      </c>
      <c r="C13" s="6">
        <v>890</v>
      </c>
      <c r="D13" s="6">
        <v>890</v>
      </c>
      <c r="E13" s="122"/>
      <c r="F13" s="123"/>
      <c r="G13" s="123"/>
      <c r="H13" s="123"/>
      <c r="I13" s="123"/>
    </row>
    <row r="14" spans="1:9" s="1" customFormat="1" ht="16.5" customHeight="1">
      <c r="A14" s="11" t="s">
        <v>116</v>
      </c>
      <c r="B14" s="6">
        <v>12872</v>
      </c>
      <c r="C14" s="6">
        <v>12872</v>
      </c>
      <c r="D14" s="6">
        <v>12872</v>
      </c>
      <c r="E14" s="122"/>
      <c r="F14" s="123"/>
      <c r="G14" s="123"/>
      <c r="H14" s="123"/>
      <c r="I14" s="123"/>
    </row>
    <row r="15" spans="1:9" s="1" customFormat="1" ht="16.5" customHeight="1">
      <c r="A15" s="11" t="s">
        <v>118</v>
      </c>
      <c r="B15" s="6">
        <v>704</v>
      </c>
      <c r="C15" s="6">
        <v>704</v>
      </c>
      <c r="D15" s="6">
        <v>704</v>
      </c>
      <c r="E15" s="122"/>
      <c r="F15" s="123"/>
      <c r="G15" s="123"/>
      <c r="H15" s="123"/>
      <c r="I15" s="123"/>
    </row>
    <row r="16" spans="1:9" s="1" customFormat="1" ht="16.5" customHeight="1">
      <c r="A16" s="11" t="s">
        <v>120</v>
      </c>
      <c r="B16" s="6">
        <v>9093</v>
      </c>
      <c r="C16" s="6">
        <v>9093</v>
      </c>
      <c r="D16" s="6">
        <v>9093</v>
      </c>
      <c r="E16" s="122"/>
      <c r="F16" s="123"/>
      <c r="G16" s="123"/>
      <c r="H16" s="123"/>
      <c r="I16" s="123"/>
    </row>
    <row r="17" spans="1:9" s="1" customFormat="1" ht="16.5" customHeight="1">
      <c r="A17" s="11" t="s">
        <v>122</v>
      </c>
      <c r="B17" s="6">
        <v>7525</v>
      </c>
      <c r="C17" s="6">
        <v>7525</v>
      </c>
      <c r="D17" s="6">
        <v>7525</v>
      </c>
      <c r="E17" s="122"/>
      <c r="F17" s="123"/>
      <c r="G17" s="123"/>
      <c r="H17" s="123"/>
      <c r="I17" s="123"/>
    </row>
    <row r="18" spans="1:9" s="1" customFormat="1" ht="16.5" customHeight="1">
      <c r="A18" s="11" t="s">
        <v>124</v>
      </c>
      <c r="B18" s="6">
        <v>504</v>
      </c>
      <c r="C18" s="6">
        <v>504</v>
      </c>
      <c r="D18" s="6">
        <v>504</v>
      </c>
      <c r="E18" s="122"/>
      <c r="F18" s="123"/>
      <c r="G18" s="123"/>
      <c r="H18" s="123"/>
      <c r="I18" s="123"/>
    </row>
    <row r="19" spans="1:9" s="1" customFormat="1" ht="18.75" customHeight="1">
      <c r="A19" s="11" t="s">
        <v>126</v>
      </c>
      <c r="B19" s="6">
        <v>60</v>
      </c>
      <c r="C19" s="6">
        <v>60</v>
      </c>
      <c r="D19" s="6">
        <v>60</v>
      </c>
      <c r="E19" s="122"/>
      <c r="F19" s="123"/>
      <c r="G19" s="123"/>
      <c r="H19" s="123"/>
      <c r="I19" s="123"/>
    </row>
    <row r="20" spans="1:9" s="1" customFormat="1" ht="16.5" customHeight="1">
      <c r="A20" s="11" t="s">
        <v>128</v>
      </c>
      <c r="B20" s="6">
        <v>0</v>
      </c>
      <c r="C20" s="6">
        <v>0</v>
      </c>
      <c r="D20" s="6">
        <v>0</v>
      </c>
      <c r="E20" s="122"/>
      <c r="F20" s="123"/>
      <c r="G20" s="123"/>
      <c r="H20" s="123"/>
      <c r="I20" s="123"/>
    </row>
    <row r="21" spans="1:9" s="1" customFormat="1" ht="16.5" customHeight="1">
      <c r="A21" s="11" t="s">
        <v>130</v>
      </c>
      <c r="B21" s="6">
        <v>30813</v>
      </c>
      <c r="C21" s="6">
        <v>30813</v>
      </c>
      <c r="D21" s="6">
        <v>30813</v>
      </c>
      <c r="E21" s="122"/>
      <c r="F21" s="123"/>
      <c r="G21" s="123"/>
      <c r="H21" s="123"/>
      <c r="I21" s="123"/>
    </row>
    <row r="22" spans="1:9" s="1" customFormat="1" ht="16.5" customHeight="1">
      <c r="A22" s="11" t="s">
        <v>132</v>
      </c>
      <c r="B22" s="6">
        <v>2632</v>
      </c>
      <c r="C22" s="6">
        <v>2632</v>
      </c>
      <c r="D22" s="6">
        <v>2632</v>
      </c>
      <c r="E22" s="122"/>
      <c r="F22" s="123"/>
      <c r="G22" s="123"/>
      <c r="H22" s="123"/>
      <c r="I22" s="123"/>
    </row>
    <row r="23" spans="1:9" s="1" customFormat="1" ht="16.5" customHeight="1">
      <c r="A23" s="11" t="s">
        <v>134</v>
      </c>
      <c r="B23" s="6">
        <v>15130</v>
      </c>
      <c r="C23" s="6">
        <v>15130</v>
      </c>
      <c r="D23" s="6">
        <v>15130</v>
      </c>
      <c r="E23" s="122"/>
      <c r="F23" s="123"/>
      <c r="G23" s="123"/>
      <c r="H23" s="123"/>
      <c r="I23" s="123"/>
    </row>
    <row r="24" spans="1:9" s="1" customFormat="1" ht="16.5" customHeight="1">
      <c r="A24" s="11" t="s">
        <v>136</v>
      </c>
      <c r="B24" s="6">
        <v>2733</v>
      </c>
      <c r="C24" s="6">
        <v>2733</v>
      </c>
      <c r="D24" s="6">
        <v>2733</v>
      </c>
      <c r="E24" s="122"/>
      <c r="F24" s="123"/>
      <c r="G24" s="123"/>
      <c r="H24" s="123"/>
      <c r="I24" s="123"/>
    </row>
    <row r="25" spans="1:9" s="1" customFormat="1" ht="16.5" customHeight="1">
      <c r="A25" s="11" t="s">
        <v>138</v>
      </c>
      <c r="B25" s="6">
        <v>0</v>
      </c>
      <c r="C25" s="6">
        <v>0</v>
      </c>
      <c r="D25" s="6">
        <v>0</v>
      </c>
      <c r="E25" s="122"/>
      <c r="F25" s="123"/>
      <c r="G25" s="123"/>
      <c r="H25" s="123"/>
      <c r="I25" s="123"/>
    </row>
    <row r="26" spans="1:9" s="1" customFormat="1" ht="16.5" customHeight="1">
      <c r="A26" s="11" t="s">
        <v>140</v>
      </c>
      <c r="B26" s="6">
        <v>8030</v>
      </c>
      <c r="C26" s="6">
        <v>8030</v>
      </c>
      <c r="D26" s="6">
        <v>8030</v>
      </c>
      <c r="E26" s="122"/>
      <c r="F26" s="123"/>
      <c r="G26" s="123"/>
      <c r="H26" s="123"/>
      <c r="I26" s="123"/>
    </row>
    <row r="27" spans="1:9" s="1" customFormat="1" ht="16.5" customHeight="1">
      <c r="A27" s="11" t="s">
        <v>142</v>
      </c>
      <c r="B27" s="6">
        <v>2288</v>
      </c>
      <c r="C27" s="6">
        <v>2288</v>
      </c>
      <c r="D27" s="6">
        <v>2288</v>
      </c>
      <c r="E27" s="122"/>
      <c r="F27" s="123"/>
      <c r="G27" s="123"/>
      <c r="H27" s="123"/>
      <c r="I27" s="123"/>
    </row>
    <row r="28" spans="1:9" s="1" customFormat="1" ht="16.5" customHeight="1">
      <c r="A28" s="53"/>
      <c r="B28" s="42"/>
      <c r="C28" s="42"/>
      <c r="D28" s="42"/>
      <c r="E28" s="122"/>
      <c r="F28" s="123"/>
      <c r="G28" s="123"/>
      <c r="H28" s="123"/>
      <c r="I28" s="123"/>
    </row>
    <row r="29" spans="1:9" s="1" customFormat="1" ht="16.5" customHeight="1">
      <c r="A29" s="11"/>
      <c r="B29" s="42"/>
      <c r="C29" s="42"/>
      <c r="D29" s="42"/>
      <c r="E29" s="122"/>
      <c r="F29" s="123"/>
      <c r="G29" s="123"/>
      <c r="H29" s="123"/>
      <c r="I29" s="123"/>
    </row>
    <row r="30" spans="1:9" s="1" customFormat="1" ht="16.5" customHeight="1">
      <c r="A30" s="4" t="s">
        <v>145</v>
      </c>
      <c r="B30" s="6">
        <v>82743</v>
      </c>
      <c r="C30" s="6">
        <v>82743</v>
      </c>
      <c r="D30" s="6">
        <v>82687</v>
      </c>
      <c r="E30" s="122"/>
      <c r="F30" s="123"/>
      <c r="G30" s="123"/>
      <c r="H30" s="123"/>
      <c r="I30" s="123"/>
    </row>
    <row r="31" s="1" customFormat="1" ht="18.75" customHeight="1"/>
  </sheetData>
  <sheetProtection/>
  <mergeCells count="4">
    <mergeCell ref="A1:D1"/>
    <mergeCell ref="G1:N1"/>
    <mergeCell ref="A2:D2"/>
    <mergeCell ref="A3:D3"/>
  </mergeCells>
  <printOptions gridLines="1" horizontalCentered="1" verticalCentered="1"/>
  <pageMargins left="3" right="2" top="1" bottom="1" header="0" footer="0"/>
  <pageSetup blackAndWhite="1" orientation="landscape"/>
  <headerFooter alignWithMargins="0">
    <oddHeader>&amp;C@$</oddHeader>
    <oddFooter>&amp;C@Page &amp;P$</oddFooter>
  </headerFooter>
</worksheet>
</file>

<file path=xl/worksheets/sheet50.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G1"/>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s>
  <sheetData>
    <row r="1" spans="1:7" s="1" customFormat="1" ht="34.5" customHeight="1">
      <c r="A1" s="54" t="s">
        <v>2716</v>
      </c>
      <c r="B1" s="54"/>
      <c r="C1" s="54"/>
      <c r="D1" s="54"/>
      <c r="E1" s="54"/>
      <c r="F1" s="54"/>
      <c r="G1" s="54"/>
    </row>
    <row r="2" spans="1:7" s="1" customFormat="1" ht="16.5" customHeight="1">
      <c r="A2" s="8"/>
      <c r="B2" s="8"/>
      <c r="C2" s="8"/>
      <c r="D2" s="8"/>
      <c r="E2" s="8"/>
      <c r="F2" s="8"/>
      <c r="G2" s="8"/>
    </row>
    <row r="3" spans="1:7" s="1" customFormat="1" ht="16.5" customHeight="1">
      <c r="A3" s="8"/>
      <c r="B3" s="4" t="s">
        <v>7</v>
      </c>
      <c r="C3" s="4" t="s">
        <v>8</v>
      </c>
      <c r="D3" s="4" t="s">
        <v>9</v>
      </c>
      <c r="E3" s="4"/>
      <c r="F3" s="8"/>
      <c r="G3" s="8"/>
    </row>
    <row r="4" spans="1:7" s="33" customFormat="1" ht="2.25" customHeight="1">
      <c r="A4" s="55"/>
      <c r="B4" s="16"/>
      <c r="C4" s="16"/>
      <c r="D4" s="16"/>
      <c r="E4" s="56"/>
      <c r="F4" s="55"/>
      <c r="G4" s="55"/>
    </row>
    <row r="5" spans="1:7" s="1" customFormat="1" ht="16.5" customHeight="1">
      <c r="A5" s="8"/>
      <c r="B5" s="4" t="s">
        <v>2717</v>
      </c>
      <c r="C5" s="11" t="s">
        <v>2718</v>
      </c>
      <c r="D5" s="47"/>
      <c r="E5" s="4" t="s">
        <v>2719</v>
      </c>
      <c r="F5" s="8"/>
      <c r="G5" s="8"/>
    </row>
    <row r="6" spans="1:7" s="1" customFormat="1" ht="16.5" customHeight="1">
      <c r="A6" s="8"/>
      <c r="B6" s="4" t="s">
        <v>2720</v>
      </c>
      <c r="C6" s="11" t="s">
        <v>2721</v>
      </c>
      <c r="D6" s="47"/>
      <c r="E6" s="4"/>
      <c r="F6" s="8"/>
      <c r="G6" s="8"/>
    </row>
    <row r="7" spans="1:7" s="1" customFormat="1" ht="16.5" customHeight="1">
      <c r="A7" s="57"/>
      <c r="B7" s="4" t="s">
        <v>2722</v>
      </c>
      <c r="C7" s="11" t="s">
        <v>2723</v>
      </c>
      <c r="D7" s="47"/>
      <c r="E7" s="4"/>
      <c r="F7" s="57"/>
      <c r="G7" s="57"/>
    </row>
    <row r="8" spans="1:7" s="1" customFormat="1" ht="16.5" customHeight="1">
      <c r="A8" s="8"/>
      <c r="B8" s="4" t="s">
        <v>2724</v>
      </c>
      <c r="C8" s="11" t="s">
        <v>2725</v>
      </c>
      <c r="D8" s="47"/>
      <c r="E8" s="4"/>
      <c r="F8" s="8"/>
      <c r="G8" s="8"/>
    </row>
    <row r="9" spans="1:7" s="1" customFormat="1" ht="16.5" customHeight="1">
      <c r="A9" s="8"/>
      <c r="B9" s="4" t="s">
        <v>2726</v>
      </c>
      <c r="C9" s="11" t="s">
        <v>2727</v>
      </c>
      <c r="D9" s="47"/>
      <c r="E9" s="4"/>
      <c r="F9" s="8"/>
      <c r="G9" s="8"/>
    </row>
    <row r="10" spans="1:7" s="1" customFormat="1" ht="16.5" customHeight="1">
      <c r="A10" s="8"/>
      <c r="B10" s="4" t="s">
        <v>2728</v>
      </c>
      <c r="C10" s="11" t="s">
        <v>2729</v>
      </c>
      <c r="D10" s="47"/>
      <c r="E10" s="4"/>
      <c r="F10" s="8"/>
      <c r="G10" s="8"/>
    </row>
    <row r="11" spans="1:7" s="1" customFormat="1" ht="16.5" customHeight="1">
      <c r="A11" s="8"/>
      <c r="B11" s="4" t="s">
        <v>2730</v>
      </c>
      <c r="C11" s="11" t="s">
        <v>2731</v>
      </c>
      <c r="D11" s="47"/>
      <c r="E11" s="4"/>
      <c r="F11" s="8"/>
      <c r="G11" s="8"/>
    </row>
    <row r="12" spans="1:7" s="1" customFormat="1" ht="16.5" customHeight="1">
      <c r="A12" s="8"/>
      <c r="B12" s="4" t="s">
        <v>2732</v>
      </c>
      <c r="C12" s="11" t="s">
        <v>2733</v>
      </c>
      <c r="D12" s="47"/>
      <c r="E12" s="4"/>
      <c r="F12" s="8"/>
      <c r="G12" s="8"/>
    </row>
    <row r="13" spans="1:7" s="1" customFormat="1" ht="16.5" customHeight="1">
      <c r="A13" s="8"/>
      <c r="B13" s="4" t="s">
        <v>2734</v>
      </c>
      <c r="C13" s="11" t="s">
        <v>2735</v>
      </c>
      <c r="D13" s="47"/>
      <c r="E13" s="4"/>
      <c r="F13" s="8"/>
      <c r="G13" s="8"/>
    </row>
    <row r="14" spans="1:7" s="1" customFormat="1" ht="16.5" customHeight="1">
      <c r="A14" s="8"/>
      <c r="B14" s="4" t="s">
        <v>2736</v>
      </c>
      <c r="C14" s="11" t="s">
        <v>2737</v>
      </c>
      <c r="D14" s="47"/>
      <c r="E14" s="4"/>
      <c r="F14" s="8"/>
      <c r="G14" s="8"/>
    </row>
    <row r="15" spans="1:7" s="1" customFormat="1" ht="16.5" customHeight="1">
      <c r="A15" s="8"/>
      <c r="B15" s="4" t="s">
        <v>2738</v>
      </c>
      <c r="C15" s="11" t="s">
        <v>2739</v>
      </c>
      <c r="D15" s="47"/>
      <c r="E15" s="4"/>
      <c r="F15" s="8"/>
      <c r="G15" s="8"/>
    </row>
    <row r="16" spans="1:7" s="1" customFormat="1" ht="16.5" customHeight="1">
      <c r="A16" s="57"/>
      <c r="B16" s="4" t="s">
        <v>2740</v>
      </c>
      <c r="C16" s="11" t="s">
        <v>2741</v>
      </c>
      <c r="D16" s="47"/>
      <c r="E16" s="4"/>
      <c r="F16" s="57"/>
      <c r="G16" s="57"/>
    </row>
    <row r="17" spans="1:7" s="1" customFormat="1" ht="16.5" customHeight="1">
      <c r="A17" s="8"/>
      <c r="B17" s="4" t="s">
        <v>2742</v>
      </c>
      <c r="C17" s="11" t="s">
        <v>2743</v>
      </c>
      <c r="D17" s="47"/>
      <c r="E17" s="4"/>
      <c r="F17" s="8"/>
      <c r="G17" s="8"/>
    </row>
    <row r="18" spans="1:7" s="52" customFormat="1" ht="2.25" customHeight="1">
      <c r="A18" s="55"/>
      <c r="B18" s="58"/>
      <c r="C18" s="16"/>
      <c r="D18" s="16"/>
      <c r="E18" s="59"/>
      <c r="F18" s="55"/>
      <c r="G18" s="55"/>
    </row>
    <row r="19" spans="1:7" s="1" customFormat="1" ht="16.5" customHeight="1">
      <c r="A19" s="8"/>
      <c r="B19" s="4" t="s">
        <v>2744</v>
      </c>
      <c r="C19" s="11" t="s">
        <v>2745</v>
      </c>
      <c r="D19" s="47"/>
      <c r="E19" s="4" t="s">
        <v>2746</v>
      </c>
      <c r="F19" s="8"/>
      <c r="G19" s="8"/>
    </row>
    <row r="20" spans="1:7" s="1" customFormat="1" ht="16.5" customHeight="1">
      <c r="A20" s="8"/>
      <c r="B20" s="4" t="s">
        <v>2747</v>
      </c>
      <c r="C20" s="11" t="s">
        <v>2748</v>
      </c>
      <c r="D20" s="47"/>
      <c r="E20" s="4"/>
      <c r="F20" s="8"/>
      <c r="G20" s="8"/>
    </row>
    <row r="21" spans="1:7" s="33" customFormat="1" ht="2.25" customHeight="1">
      <c r="A21" s="55"/>
      <c r="B21" s="58"/>
      <c r="C21" s="16"/>
      <c r="D21" s="16"/>
      <c r="E21" s="59"/>
      <c r="F21" s="55"/>
      <c r="G21" s="55"/>
    </row>
    <row r="22" spans="1:7" s="1" customFormat="1" ht="16.5" customHeight="1">
      <c r="A22" s="8"/>
      <c r="B22" s="4" t="s">
        <v>2749</v>
      </c>
      <c r="C22" s="11" t="s">
        <v>2750</v>
      </c>
      <c r="D22" s="47"/>
      <c r="E22" s="4" t="s">
        <v>2751</v>
      </c>
      <c r="F22" s="8"/>
      <c r="G22" s="8"/>
    </row>
    <row r="23" spans="1:7" s="1" customFormat="1" ht="16.5" customHeight="1">
      <c r="A23" s="8"/>
      <c r="B23" s="4" t="s">
        <v>2752</v>
      </c>
      <c r="C23" s="11" t="s">
        <v>2753</v>
      </c>
      <c r="D23" s="47"/>
      <c r="E23" s="4"/>
      <c r="F23" s="8"/>
      <c r="G23" s="8"/>
    </row>
    <row r="24" spans="1:7" s="33" customFormat="1" ht="2.25" customHeight="1">
      <c r="A24" s="55"/>
      <c r="B24" s="58"/>
      <c r="C24" s="16"/>
      <c r="D24" s="16"/>
      <c r="E24" s="59"/>
      <c r="F24" s="55"/>
      <c r="G24" s="55"/>
    </row>
    <row r="25" spans="1:7" s="1" customFormat="1" ht="16.5" customHeight="1">
      <c r="A25" s="8"/>
      <c r="B25" s="4" t="s">
        <v>2754</v>
      </c>
      <c r="C25" s="11" t="s">
        <v>2755</v>
      </c>
      <c r="D25" s="47"/>
      <c r="E25" s="4" t="s">
        <v>2756</v>
      </c>
      <c r="F25" s="8"/>
      <c r="G25" s="8"/>
    </row>
    <row r="26" spans="1:7" s="1" customFormat="1" ht="16.5" customHeight="1">
      <c r="A26" s="8"/>
      <c r="B26" s="4" t="s">
        <v>2757</v>
      </c>
      <c r="C26" s="11" t="s">
        <v>2758</v>
      </c>
      <c r="D26" s="47"/>
      <c r="E26" s="4"/>
      <c r="F26" s="8"/>
      <c r="G26" s="8"/>
    </row>
    <row r="27" spans="1:7" s="1" customFormat="1" ht="16.5" customHeight="1">
      <c r="A27" s="8"/>
      <c r="B27" s="4" t="s">
        <v>2759</v>
      </c>
      <c r="C27" s="11" t="s">
        <v>2760</v>
      </c>
      <c r="D27" s="47"/>
      <c r="E27" s="4"/>
      <c r="F27" s="8"/>
      <c r="G27" s="8"/>
    </row>
    <row r="28" spans="1:7" s="1" customFormat="1" ht="16.5" customHeight="1">
      <c r="A28" s="8"/>
      <c r="B28" s="8"/>
      <c r="C28" s="8"/>
      <c r="D28" s="8"/>
      <c r="E28" s="8"/>
      <c r="F28" s="8"/>
      <c r="G28" s="8"/>
    </row>
    <row r="29" spans="1:7" s="1" customFormat="1" ht="16.5" customHeight="1">
      <c r="A29" s="8"/>
      <c r="B29" s="8"/>
      <c r="C29" s="8"/>
      <c r="D29" s="8"/>
      <c r="E29" s="8"/>
      <c r="F29" s="8"/>
      <c r="G29" s="8"/>
    </row>
    <row r="30" spans="1:7" s="1" customFormat="1" ht="16.5" customHeight="1">
      <c r="A30" s="8"/>
      <c r="B30" s="8"/>
      <c r="C30" s="8"/>
      <c r="D30" s="8"/>
      <c r="E30" s="8"/>
      <c r="F30" s="8"/>
      <c r="G30" s="8"/>
    </row>
    <row r="31" s="1" customFormat="1" ht="16.5" customHeight="1"/>
  </sheetData>
  <sheetProtection/>
  <mergeCells count="5">
    <mergeCell ref="A1:G1"/>
    <mergeCell ref="E5:E17"/>
    <mergeCell ref="E19:E20"/>
    <mergeCell ref="E22:E23"/>
    <mergeCell ref="E25:E27"/>
  </mergeCells>
  <printOptions gridLines="1" horizontalCentered="1" verticalCentered="1"/>
  <pageMargins left="0.75" right="0.75" top="1" bottom="1" header="0" footer="0"/>
  <pageSetup blackAndWhite="1" orientation="landscape"/>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1" customWidth="1"/>
    <col min="4" max="4" width="21.50390625" style="1" customWidth="1"/>
    <col min="5" max="5" width="21.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12</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5" customHeight="1"/>
  </sheetData>
  <sheetProtection/>
  <mergeCells count="1">
    <mergeCell ref="A9:E9"/>
  </mergeCells>
  <printOptions gridLines="1" horizontalCentered="1" verticalCentered="1"/>
  <pageMargins left="3" right="2" top="1" bottom="1" header="0.5" footer="0.5"/>
  <pageSetup blackAndWhite="1" orientation="landscape"/>
  <headerFooter alignWithMargins="0">
    <oddHeader>&amp;C@$</oddHeader>
    <oddFooter>&amp;C@$</oddFooter>
  </headerFooter>
</worksheet>
</file>

<file path=xl/worksheets/sheet52.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2761</v>
      </c>
      <c r="B1" s="2"/>
      <c r="C1" s="2"/>
      <c r="D1" s="2"/>
      <c r="E1" s="2"/>
      <c r="F1" s="2"/>
      <c r="G1" s="2"/>
      <c r="H1" s="2"/>
      <c r="I1" s="2"/>
      <c r="J1" s="2"/>
      <c r="K1" s="2"/>
      <c r="L1" s="2"/>
    </row>
    <row r="2" spans="1:12" s="1" customFormat="1" ht="16.5" customHeight="1">
      <c r="A2" s="3" t="s">
        <v>2717</v>
      </c>
      <c r="B2" s="3"/>
      <c r="C2" s="3"/>
      <c r="D2" s="3"/>
      <c r="E2" s="3"/>
      <c r="F2" s="3"/>
      <c r="G2" s="3"/>
      <c r="H2" s="3"/>
      <c r="I2" s="3"/>
      <c r="J2" s="3"/>
      <c r="K2" s="3"/>
      <c r="L2" s="3"/>
    </row>
    <row r="3" spans="1:12" s="1" customFormat="1" ht="16.5" customHeight="1">
      <c r="A3" s="3" t="s">
        <v>2762</v>
      </c>
      <c r="B3" s="3"/>
      <c r="C3" s="3"/>
      <c r="D3" s="3"/>
      <c r="E3" s="3"/>
      <c r="F3" s="3"/>
      <c r="G3" s="3"/>
      <c r="H3" s="3"/>
      <c r="I3" s="3"/>
      <c r="J3" s="3"/>
      <c r="K3" s="3"/>
      <c r="L3" s="3"/>
    </row>
    <row r="4" spans="1:12" s="1" customFormat="1" ht="16.5" customHeight="1">
      <c r="A4" s="4" t="s">
        <v>2763</v>
      </c>
      <c r="B4" s="10" t="s">
        <v>1997</v>
      </c>
      <c r="C4" s="10" t="s">
        <v>1988</v>
      </c>
      <c r="D4" s="10" t="s">
        <v>1989</v>
      </c>
      <c r="E4" s="10" t="s">
        <v>1991</v>
      </c>
      <c r="F4" s="10" t="s">
        <v>1992</v>
      </c>
      <c r="G4" s="4" t="s">
        <v>2763</v>
      </c>
      <c r="H4" s="10" t="s">
        <v>1997</v>
      </c>
      <c r="I4" s="10" t="s">
        <v>1988</v>
      </c>
      <c r="J4" s="10" t="s">
        <v>1989</v>
      </c>
      <c r="K4" s="10" t="s">
        <v>1991</v>
      </c>
      <c r="L4" s="10" t="s">
        <v>1992</v>
      </c>
    </row>
    <row r="5" spans="1:12" s="1" customFormat="1" ht="16.5" customHeight="1">
      <c r="A5" s="47" t="s">
        <v>98</v>
      </c>
      <c r="B5" s="12">
        <v>0</v>
      </c>
      <c r="C5" s="12">
        <v>0</v>
      </c>
      <c r="D5" s="12">
        <v>0</v>
      </c>
      <c r="E5" s="12">
        <v>63.56</v>
      </c>
      <c r="F5" s="12">
        <v>61.69</v>
      </c>
      <c r="G5" s="48" t="s">
        <v>99</v>
      </c>
      <c r="H5" s="12">
        <v>0</v>
      </c>
      <c r="I5" s="12">
        <v>0</v>
      </c>
      <c r="J5" s="12">
        <v>0</v>
      </c>
      <c r="K5" s="12">
        <v>9.42</v>
      </c>
      <c r="L5" s="12">
        <v>11</v>
      </c>
    </row>
    <row r="6" spans="1:12" s="1" customFormat="1" ht="16.5" customHeight="1">
      <c r="A6" s="47" t="s">
        <v>2764</v>
      </c>
      <c r="B6" s="12">
        <v>0</v>
      </c>
      <c r="C6" s="12">
        <v>0</v>
      </c>
      <c r="D6" s="12">
        <v>0</v>
      </c>
      <c r="E6" s="12">
        <v>0</v>
      </c>
      <c r="F6" s="12">
        <v>0.03</v>
      </c>
      <c r="G6" s="48" t="s">
        <v>101</v>
      </c>
      <c r="H6" s="12">
        <v>0</v>
      </c>
      <c r="I6" s="12">
        <v>0</v>
      </c>
      <c r="J6" s="12">
        <v>0</v>
      </c>
      <c r="K6" s="12">
        <v>0</v>
      </c>
      <c r="L6" s="12">
        <v>0</v>
      </c>
    </row>
    <row r="7" spans="1:12" s="1" customFormat="1" ht="18" customHeight="1">
      <c r="A7" s="47" t="s">
        <v>2765</v>
      </c>
      <c r="B7" s="12">
        <v>0</v>
      </c>
      <c r="C7" s="12">
        <v>0</v>
      </c>
      <c r="D7" s="12">
        <v>0</v>
      </c>
      <c r="E7" s="12">
        <v>3.81</v>
      </c>
      <c r="F7" s="12">
        <v>4.01</v>
      </c>
      <c r="G7" s="48" t="s">
        <v>103</v>
      </c>
      <c r="H7" s="12">
        <v>0</v>
      </c>
      <c r="I7" s="12">
        <v>0</v>
      </c>
      <c r="J7" s="12">
        <v>0</v>
      </c>
      <c r="K7" s="12">
        <v>0</v>
      </c>
      <c r="L7" s="12">
        <v>0</v>
      </c>
    </row>
    <row r="8" spans="1:12" s="1" customFormat="1" ht="17.25" customHeight="1">
      <c r="A8" s="47" t="s">
        <v>2766</v>
      </c>
      <c r="B8" s="12">
        <v>0</v>
      </c>
      <c r="C8" s="12">
        <v>0</v>
      </c>
      <c r="D8" s="12">
        <v>0</v>
      </c>
      <c r="E8" s="12">
        <v>1.18</v>
      </c>
      <c r="F8" s="12">
        <v>1.26</v>
      </c>
      <c r="G8" s="48" t="s">
        <v>105</v>
      </c>
      <c r="H8" s="12">
        <v>0</v>
      </c>
      <c r="I8" s="12">
        <v>0</v>
      </c>
      <c r="J8" s="12">
        <v>0</v>
      </c>
      <c r="K8" s="12">
        <v>6.43</v>
      </c>
      <c r="L8" s="12">
        <v>0</v>
      </c>
    </row>
    <row r="9" spans="1:12" s="1" customFormat="1" ht="16.5" customHeight="1">
      <c r="A9" s="47" t="s">
        <v>2767</v>
      </c>
      <c r="B9" s="12">
        <v>0</v>
      </c>
      <c r="C9" s="12">
        <v>0</v>
      </c>
      <c r="D9" s="12">
        <v>0</v>
      </c>
      <c r="E9" s="12">
        <v>0.54</v>
      </c>
      <c r="F9" s="12">
        <v>0.43</v>
      </c>
      <c r="G9" s="48" t="s">
        <v>107</v>
      </c>
      <c r="H9" s="12">
        <v>0</v>
      </c>
      <c r="I9" s="12">
        <v>0</v>
      </c>
      <c r="J9" s="12">
        <v>0</v>
      </c>
      <c r="K9" s="12">
        <v>13.19</v>
      </c>
      <c r="L9" s="12">
        <v>31.06</v>
      </c>
    </row>
    <row r="10" spans="1:12" s="1" customFormat="1" ht="16.5" customHeight="1">
      <c r="A10" s="47" t="s">
        <v>2768</v>
      </c>
      <c r="B10" s="12">
        <v>0</v>
      </c>
      <c r="C10" s="12">
        <v>0</v>
      </c>
      <c r="D10" s="12">
        <v>0</v>
      </c>
      <c r="E10" s="12">
        <v>2.02</v>
      </c>
      <c r="F10" s="12">
        <v>1.75</v>
      </c>
      <c r="G10" s="48" t="s">
        <v>109</v>
      </c>
      <c r="H10" s="12">
        <v>0</v>
      </c>
      <c r="I10" s="12">
        <v>0</v>
      </c>
      <c r="J10" s="12">
        <v>0</v>
      </c>
      <c r="K10" s="12">
        <v>0.35</v>
      </c>
      <c r="L10" s="12">
        <v>0</v>
      </c>
    </row>
    <row r="11" spans="1:12" s="1" customFormat="1" ht="16.5" customHeight="1">
      <c r="A11" s="47" t="s">
        <v>2769</v>
      </c>
      <c r="B11" s="12">
        <v>0</v>
      </c>
      <c r="C11" s="12">
        <v>0</v>
      </c>
      <c r="D11" s="12">
        <v>0</v>
      </c>
      <c r="E11" s="12">
        <v>1.35</v>
      </c>
      <c r="F11" s="12">
        <v>0.42</v>
      </c>
      <c r="G11" s="48" t="s">
        <v>111</v>
      </c>
      <c r="H11" s="12">
        <v>0</v>
      </c>
      <c r="I11" s="12">
        <v>0</v>
      </c>
      <c r="J11" s="12">
        <v>0</v>
      </c>
      <c r="K11" s="12">
        <v>5.15</v>
      </c>
      <c r="L11" s="12">
        <v>0</v>
      </c>
    </row>
    <row r="12" spans="1:12" s="1" customFormat="1" ht="16.5" customHeight="1">
      <c r="A12" s="47" t="s">
        <v>2770</v>
      </c>
      <c r="B12" s="12">
        <v>0</v>
      </c>
      <c r="C12" s="12">
        <v>0</v>
      </c>
      <c r="D12" s="12">
        <v>0</v>
      </c>
      <c r="E12" s="12">
        <v>0.66</v>
      </c>
      <c r="F12" s="12">
        <v>0.2</v>
      </c>
      <c r="G12" s="48" t="s">
        <v>113</v>
      </c>
      <c r="H12" s="12">
        <v>0</v>
      </c>
      <c r="I12" s="12">
        <v>0</v>
      </c>
      <c r="J12" s="12">
        <v>0</v>
      </c>
      <c r="K12" s="12">
        <v>17.62</v>
      </c>
      <c r="L12" s="12">
        <v>12.99</v>
      </c>
    </row>
    <row r="13" spans="1:12" s="1" customFormat="1" ht="16.5" customHeight="1">
      <c r="A13" s="47" t="s">
        <v>2771</v>
      </c>
      <c r="B13" s="12">
        <v>0</v>
      </c>
      <c r="C13" s="12">
        <v>0</v>
      </c>
      <c r="D13" s="12">
        <v>0</v>
      </c>
      <c r="E13" s="12">
        <v>1.35</v>
      </c>
      <c r="F13" s="12">
        <v>0.72</v>
      </c>
      <c r="G13" s="48" t="s">
        <v>115</v>
      </c>
      <c r="H13" s="12">
        <v>0</v>
      </c>
      <c r="I13" s="12">
        <v>0</v>
      </c>
      <c r="J13" s="12">
        <v>0</v>
      </c>
      <c r="K13" s="12">
        <v>10.8</v>
      </c>
      <c r="L13" s="12">
        <v>14.78</v>
      </c>
    </row>
    <row r="14" spans="1:12" s="1" customFormat="1" ht="16.5" customHeight="1">
      <c r="A14" s="47" t="s">
        <v>2772</v>
      </c>
      <c r="B14" s="12">
        <v>0</v>
      </c>
      <c r="C14" s="12">
        <v>0</v>
      </c>
      <c r="D14" s="12">
        <v>0</v>
      </c>
      <c r="E14" s="12">
        <v>15.2</v>
      </c>
      <c r="F14" s="12">
        <v>16.01</v>
      </c>
      <c r="G14" s="48" t="s">
        <v>117</v>
      </c>
      <c r="H14" s="12">
        <v>0</v>
      </c>
      <c r="I14" s="12">
        <v>0</v>
      </c>
      <c r="J14" s="12">
        <v>0</v>
      </c>
      <c r="K14" s="12">
        <v>2.79</v>
      </c>
      <c r="L14" s="12">
        <v>1.5</v>
      </c>
    </row>
    <row r="15" spans="1:12" s="1" customFormat="1" ht="16.5" customHeight="1">
      <c r="A15" s="47" t="s">
        <v>2773</v>
      </c>
      <c r="B15" s="12">
        <v>0</v>
      </c>
      <c r="C15" s="12">
        <v>0</v>
      </c>
      <c r="D15" s="12">
        <v>0</v>
      </c>
      <c r="E15" s="12">
        <v>0.83</v>
      </c>
      <c r="F15" s="12">
        <v>0.87</v>
      </c>
      <c r="G15" s="48" t="s">
        <v>119</v>
      </c>
      <c r="H15" s="12">
        <v>0</v>
      </c>
      <c r="I15" s="12">
        <v>0</v>
      </c>
      <c r="J15" s="12">
        <v>0</v>
      </c>
      <c r="K15" s="12">
        <v>4.8</v>
      </c>
      <c r="L15" s="12">
        <v>0</v>
      </c>
    </row>
    <row r="16" spans="1:12" s="1" customFormat="1" ht="16.5" customHeight="1">
      <c r="A16" s="47" t="s">
        <v>2774</v>
      </c>
      <c r="B16" s="12">
        <v>0</v>
      </c>
      <c r="C16" s="12">
        <v>0</v>
      </c>
      <c r="D16" s="12">
        <v>0</v>
      </c>
      <c r="E16" s="12">
        <v>9.88</v>
      </c>
      <c r="F16" s="12">
        <v>12.38</v>
      </c>
      <c r="G16" s="48" t="s">
        <v>121</v>
      </c>
      <c r="H16" s="12">
        <v>0</v>
      </c>
      <c r="I16" s="12">
        <v>0</v>
      </c>
      <c r="J16" s="12">
        <v>0</v>
      </c>
      <c r="K16" s="12">
        <v>7.84</v>
      </c>
      <c r="L16" s="12">
        <v>25.39</v>
      </c>
    </row>
    <row r="17" spans="1:12" s="1" customFormat="1" ht="16.5" customHeight="1">
      <c r="A17" s="47" t="s">
        <v>2775</v>
      </c>
      <c r="B17" s="12">
        <v>0</v>
      </c>
      <c r="C17" s="12">
        <v>0</v>
      </c>
      <c r="D17" s="12">
        <v>0</v>
      </c>
      <c r="E17" s="12">
        <v>9.51</v>
      </c>
      <c r="F17" s="12">
        <v>8.58</v>
      </c>
      <c r="G17" s="48" t="s">
        <v>123</v>
      </c>
      <c r="H17" s="12">
        <v>0</v>
      </c>
      <c r="I17" s="12">
        <v>0</v>
      </c>
      <c r="J17" s="12">
        <v>0</v>
      </c>
      <c r="K17" s="12">
        <v>3.04</v>
      </c>
      <c r="L17" s="12">
        <v>3.24</v>
      </c>
    </row>
    <row r="18" spans="1:12" s="1" customFormat="1" ht="16.5" customHeight="1">
      <c r="A18" s="47" t="s">
        <v>2776</v>
      </c>
      <c r="B18" s="12">
        <v>0</v>
      </c>
      <c r="C18" s="12">
        <v>0</v>
      </c>
      <c r="D18" s="12">
        <v>0</v>
      </c>
      <c r="E18" s="12">
        <v>0.59</v>
      </c>
      <c r="F18" s="12">
        <v>0.62</v>
      </c>
      <c r="G18" s="48" t="s">
        <v>125</v>
      </c>
      <c r="H18" s="12">
        <v>0</v>
      </c>
      <c r="I18" s="12">
        <v>0</v>
      </c>
      <c r="J18" s="12">
        <v>0</v>
      </c>
      <c r="K18" s="12">
        <v>1.19</v>
      </c>
      <c r="L18" s="12">
        <v>0</v>
      </c>
    </row>
    <row r="19" spans="1:12" s="1" customFormat="1" ht="16.5" customHeight="1">
      <c r="A19" s="47" t="s">
        <v>2777</v>
      </c>
      <c r="B19" s="12">
        <v>0</v>
      </c>
      <c r="C19" s="12">
        <v>0</v>
      </c>
      <c r="D19" s="12">
        <v>0</v>
      </c>
      <c r="E19" s="12">
        <v>0.07</v>
      </c>
      <c r="F19" s="12">
        <v>0.07</v>
      </c>
      <c r="G19" s="48" t="s">
        <v>127</v>
      </c>
      <c r="H19" s="12">
        <v>0</v>
      </c>
      <c r="I19" s="12">
        <v>0</v>
      </c>
      <c r="J19" s="12">
        <v>0</v>
      </c>
      <c r="K19" s="12">
        <v>1.95</v>
      </c>
      <c r="L19" s="12">
        <v>0</v>
      </c>
    </row>
    <row r="20" spans="1:12" s="1" customFormat="1" ht="16.5" customHeight="1">
      <c r="A20" s="47" t="s">
        <v>2778</v>
      </c>
      <c r="B20" s="12">
        <v>0</v>
      </c>
      <c r="C20" s="12">
        <v>0</v>
      </c>
      <c r="D20" s="12">
        <v>0</v>
      </c>
      <c r="E20" s="12">
        <v>0</v>
      </c>
      <c r="F20" s="12">
        <v>0</v>
      </c>
      <c r="G20" s="48" t="s">
        <v>129</v>
      </c>
      <c r="H20" s="12">
        <v>0</v>
      </c>
      <c r="I20" s="12">
        <v>0</v>
      </c>
      <c r="J20" s="12">
        <v>0</v>
      </c>
      <c r="K20" s="12">
        <v>0.03</v>
      </c>
      <c r="L20" s="12">
        <v>0</v>
      </c>
    </row>
    <row r="21" spans="1:12" s="1" customFormat="1" ht="16.5" customHeight="1">
      <c r="A21" s="47" t="s">
        <v>130</v>
      </c>
      <c r="B21" s="12">
        <v>0</v>
      </c>
      <c r="C21" s="12">
        <v>0</v>
      </c>
      <c r="D21" s="12">
        <v>0</v>
      </c>
      <c r="E21" s="12">
        <v>36.43</v>
      </c>
      <c r="F21" s="12">
        <v>38.3</v>
      </c>
      <c r="G21" s="48" t="s">
        <v>131</v>
      </c>
      <c r="H21" s="12">
        <v>0</v>
      </c>
      <c r="I21" s="12">
        <v>0</v>
      </c>
      <c r="J21" s="12">
        <v>0</v>
      </c>
      <c r="K21" s="12">
        <v>0</v>
      </c>
      <c r="L21" s="12">
        <v>0</v>
      </c>
    </row>
    <row r="22" spans="1:12" s="1" customFormat="1" ht="16.5" customHeight="1">
      <c r="A22" s="47" t="s">
        <v>2779</v>
      </c>
      <c r="B22" s="12">
        <v>0</v>
      </c>
      <c r="C22" s="12">
        <v>0</v>
      </c>
      <c r="D22" s="12">
        <v>0</v>
      </c>
      <c r="E22" s="12">
        <v>3.11</v>
      </c>
      <c r="F22" s="12">
        <v>3.27</v>
      </c>
      <c r="G22" s="48" t="s">
        <v>133</v>
      </c>
      <c r="H22" s="12">
        <v>0</v>
      </c>
      <c r="I22" s="12">
        <v>0</v>
      </c>
      <c r="J22" s="12">
        <v>0</v>
      </c>
      <c r="K22" s="12">
        <v>2.19</v>
      </c>
      <c r="L22" s="12">
        <v>0</v>
      </c>
    </row>
    <row r="23" spans="1:12" s="1" customFormat="1" ht="16.5" customHeight="1">
      <c r="A23" s="47" t="s">
        <v>2780</v>
      </c>
      <c r="B23" s="12">
        <v>0</v>
      </c>
      <c r="C23" s="12">
        <v>0</v>
      </c>
      <c r="D23" s="12">
        <v>0</v>
      </c>
      <c r="E23" s="12">
        <v>17.87</v>
      </c>
      <c r="F23" s="12">
        <v>18.82</v>
      </c>
      <c r="G23" s="48" t="s">
        <v>135</v>
      </c>
      <c r="H23" s="12">
        <v>0</v>
      </c>
      <c r="I23" s="12">
        <v>0</v>
      </c>
      <c r="J23" s="12">
        <v>0</v>
      </c>
      <c r="K23" s="12">
        <v>10.28</v>
      </c>
      <c r="L23" s="12">
        <v>0</v>
      </c>
    </row>
    <row r="24" spans="1:12" s="1" customFormat="1" ht="16.5" customHeight="1">
      <c r="A24" s="47" t="s">
        <v>2781</v>
      </c>
      <c r="B24" s="12">
        <v>0</v>
      </c>
      <c r="C24" s="12">
        <v>0</v>
      </c>
      <c r="D24" s="12">
        <v>0</v>
      </c>
      <c r="E24" s="12">
        <v>3.22</v>
      </c>
      <c r="F24" s="12">
        <v>3.4</v>
      </c>
      <c r="G24" s="48" t="s">
        <v>137</v>
      </c>
      <c r="H24" s="12">
        <v>0</v>
      </c>
      <c r="I24" s="12">
        <v>0</v>
      </c>
      <c r="J24" s="12">
        <v>0</v>
      </c>
      <c r="K24" s="12">
        <v>0.37</v>
      </c>
      <c r="L24" s="12">
        <v>0</v>
      </c>
    </row>
    <row r="25" spans="1:12" s="1" customFormat="1" ht="16.5" customHeight="1">
      <c r="A25" s="47" t="s">
        <v>2782</v>
      </c>
      <c r="B25" s="12">
        <v>0</v>
      </c>
      <c r="C25" s="12">
        <v>0</v>
      </c>
      <c r="D25" s="12">
        <v>0</v>
      </c>
      <c r="E25" s="12">
        <v>0</v>
      </c>
      <c r="F25" s="12">
        <v>0</v>
      </c>
      <c r="G25" s="48" t="s">
        <v>1993</v>
      </c>
      <c r="H25" s="12">
        <v>0</v>
      </c>
      <c r="I25" s="12">
        <v>0</v>
      </c>
      <c r="J25" s="12">
        <v>0</v>
      </c>
      <c r="K25" s="12">
        <v>0</v>
      </c>
      <c r="L25" s="12">
        <v>0</v>
      </c>
    </row>
    <row r="26" spans="1:12" s="1" customFormat="1" ht="16.5" customHeight="1">
      <c r="A26" s="47" t="s">
        <v>2783</v>
      </c>
      <c r="B26" s="12">
        <v>0</v>
      </c>
      <c r="C26" s="12">
        <v>0</v>
      </c>
      <c r="D26" s="12">
        <v>0</v>
      </c>
      <c r="E26" s="12">
        <v>8.1</v>
      </c>
      <c r="F26" s="12">
        <v>11.71</v>
      </c>
      <c r="G26" s="48" t="s">
        <v>1994</v>
      </c>
      <c r="H26" s="12">
        <v>0</v>
      </c>
      <c r="I26" s="12">
        <v>0</v>
      </c>
      <c r="J26" s="12">
        <v>0</v>
      </c>
      <c r="K26" s="12">
        <v>2.46</v>
      </c>
      <c r="L26" s="12">
        <v>0</v>
      </c>
    </row>
    <row r="27" spans="1:12" s="1" customFormat="1" ht="16.5" customHeight="1">
      <c r="A27" s="47" t="s">
        <v>1977</v>
      </c>
      <c r="B27" s="12">
        <v>0</v>
      </c>
      <c r="C27" s="12">
        <v>0</v>
      </c>
      <c r="D27" s="12">
        <v>0</v>
      </c>
      <c r="E27" s="12">
        <v>4.11</v>
      </c>
      <c r="F27" s="12">
        <v>1.08</v>
      </c>
      <c r="G27" s="48" t="s">
        <v>1995</v>
      </c>
      <c r="H27" s="12">
        <v>0</v>
      </c>
      <c r="I27" s="12">
        <v>0</v>
      </c>
      <c r="J27" s="12">
        <v>0</v>
      </c>
      <c r="K27" s="12">
        <v>0</v>
      </c>
      <c r="L27" s="12">
        <v>0</v>
      </c>
    </row>
    <row r="28" spans="1:12" s="1" customFormat="1" ht="16.5" customHeight="1">
      <c r="A28" s="53"/>
      <c r="B28" s="43"/>
      <c r="C28" s="43"/>
      <c r="D28" s="43"/>
      <c r="E28" s="43"/>
      <c r="F28" s="43"/>
      <c r="G28" s="52"/>
      <c r="H28" s="43"/>
      <c r="I28" s="43"/>
      <c r="J28" s="43"/>
      <c r="K28" s="43"/>
      <c r="L28" s="43"/>
    </row>
    <row r="29" spans="1:12" s="1" customFormat="1" ht="16.5" customHeight="1">
      <c r="A29" s="53"/>
      <c r="B29" s="42"/>
      <c r="C29" s="42"/>
      <c r="D29" s="42"/>
      <c r="E29" s="42"/>
      <c r="F29" s="42"/>
      <c r="G29" s="11"/>
      <c r="H29" s="42"/>
      <c r="I29" s="42"/>
      <c r="J29" s="42"/>
      <c r="K29" s="42"/>
      <c r="L29" s="42"/>
    </row>
    <row r="30" spans="1:12" s="1" customFormat="1" ht="16.5" customHeight="1">
      <c r="A30" s="11"/>
      <c r="B30" s="42"/>
      <c r="C30" s="42"/>
      <c r="D30" s="42"/>
      <c r="E30" s="42"/>
      <c r="F30" s="42"/>
      <c r="G30" s="11"/>
      <c r="H30" s="42"/>
      <c r="I30" s="42"/>
      <c r="J30" s="42"/>
      <c r="K30" s="42"/>
      <c r="L30" s="42"/>
    </row>
    <row r="31" spans="1:12" s="1" customFormat="1" ht="16.5" customHeight="1">
      <c r="A31" s="11"/>
      <c r="B31" s="42"/>
      <c r="C31" s="42"/>
      <c r="D31" s="42"/>
      <c r="E31" s="42"/>
      <c r="F31" s="42"/>
      <c r="G31" s="11"/>
      <c r="H31" s="42"/>
      <c r="I31" s="42"/>
      <c r="J31" s="42"/>
      <c r="K31" s="42"/>
      <c r="L31" s="42"/>
    </row>
    <row r="32" spans="1:12" s="1" customFormat="1" ht="16.5" customHeight="1">
      <c r="A32" s="11"/>
      <c r="B32" s="42"/>
      <c r="C32" s="42"/>
      <c r="D32" s="42"/>
      <c r="E32" s="42"/>
      <c r="F32" s="42"/>
      <c r="G32" s="11"/>
      <c r="H32" s="42"/>
      <c r="I32" s="42"/>
      <c r="J32" s="42"/>
      <c r="K32" s="42"/>
      <c r="L32" s="42"/>
    </row>
    <row r="33" spans="1:12" s="1" customFormat="1" ht="16.5" customHeight="1">
      <c r="A33" s="11"/>
      <c r="B33" s="42"/>
      <c r="C33" s="42"/>
      <c r="D33" s="42"/>
      <c r="E33" s="42"/>
      <c r="F33" s="42"/>
      <c r="G33" s="11"/>
      <c r="H33" s="42"/>
      <c r="I33" s="42"/>
      <c r="J33" s="42"/>
      <c r="K33" s="42"/>
      <c r="L33" s="42"/>
    </row>
    <row r="34" spans="1:12" s="1" customFormat="1" ht="16.5" customHeight="1">
      <c r="A34" s="11"/>
      <c r="B34" s="42"/>
      <c r="C34" s="42"/>
      <c r="D34" s="42"/>
      <c r="E34" s="42"/>
      <c r="F34" s="42"/>
      <c r="G34" s="11"/>
      <c r="H34" s="42"/>
      <c r="I34" s="42"/>
      <c r="J34" s="42"/>
      <c r="K34" s="42"/>
      <c r="L34" s="42"/>
    </row>
    <row r="35" spans="1:12" s="1" customFormat="1" ht="16.5" customHeight="1">
      <c r="A35" s="11"/>
      <c r="B35" s="42"/>
      <c r="C35" s="42"/>
      <c r="D35" s="42"/>
      <c r="E35" s="42"/>
      <c r="F35" s="42"/>
      <c r="G35" s="11"/>
      <c r="H35" s="42"/>
      <c r="I35" s="42"/>
      <c r="J35" s="42"/>
      <c r="K35" s="42"/>
      <c r="L35" s="42"/>
    </row>
    <row r="36" spans="1:12" s="1" customFormat="1" ht="16.5" customHeight="1">
      <c r="A36" s="11"/>
      <c r="B36" s="42"/>
      <c r="C36" s="42"/>
      <c r="D36" s="42"/>
      <c r="E36" s="42"/>
      <c r="F36" s="42"/>
      <c r="G36" s="11"/>
      <c r="H36" s="42"/>
      <c r="I36" s="42"/>
      <c r="J36" s="42"/>
      <c r="K36" s="42"/>
      <c r="L36" s="42"/>
    </row>
    <row r="37" spans="1:12" s="1" customFormat="1" ht="16.5" customHeight="1">
      <c r="A37" s="11"/>
      <c r="B37" s="42"/>
      <c r="C37" s="42"/>
      <c r="D37" s="42"/>
      <c r="E37" s="42"/>
      <c r="F37" s="42"/>
      <c r="G37" s="11"/>
      <c r="H37" s="42"/>
      <c r="I37" s="42"/>
      <c r="J37" s="42"/>
      <c r="K37" s="42"/>
      <c r="L37" s="42"/>
    </row>
    <row r="38" spans="1:12" s="1" customFormat="1" ht="16.5" customHeight="1">
      <c r="A38" s="11"/>
      <c r="B38" s="42"/>
      <c r="C38" s="42"/>
      <c r="D38" s="42"/>
      <c r="E38" s="42"/>
      <c r="F38" s="42"/>
      <c r="G38" s="11"/>
      <c r="H38" s="42"/>
      <c r="I38" s="42"/>
      <c r="J38" s="42"/>
      <c r="K38" s="42"/>
      <c r="L38" s="42"/>
    </row>
    <row r="39" spans="1:12" s="1" customFormat="1" ht="16.5" customHeight="1">
      <c r="A39" s="11"/>
      <c r="B39" s="42"/>
      <c r="C39" s="42"/>
      <c r="D39" s="42"/>
      <c r="E39" s="42"/>
      <c r="F39" s="42"/>
      <c r="G39" s="11"/>
      <c r="H39" s="42"/>
      <c r="I39" s="42"/>
      <c r="J39" s="42"/>
      <c r="K39" s="42"/>
      <c r="L39" s="42"/>
    </row>
    <row r="40" spans="1:12" s="1" customFormat="1" ht="16.5" customHeight="1">
      <c r="A40" s="11"/>
      <c r="B40" s="44"/>
      <c r="C40" s="44"/>
      <c r="D40" s="44"/>
      <c r="E40" s="44"/>
      <c r="F40" s="44"/>
      <c r="G40" s="11"/>
      <c r="H40" s="44"/>
      <c r="I40" s="44"/>
      <c r="J40" s="44"/>
      <c r="K40" s="44"/>
      <c r="L40" s="44"/>
    </row>
    <row r="41" spans="1:12" s="1" customFormat="1" ht="17.25" customHeight="1">
      <c r="A41" s="45" t="s">
        <v>145</v>
      </c>
      <c r="B41" s="12">
        <f>IF(SUM(B5,B21)=0,0,100)</f>
        <v>0</v>
      </c>
      <c r="C41" s="12">
        <f>IF(SUM(C5,C21)=0,0,100)</f>
        <v>0</v>
      </c>
      <c r="D41" s="12">
        <f>IF(SUM(D5,D21)=0,0,100)</f>
        <v>0</v>
      </c>
      <c r="E41" s="12">
        <f>IF(SUM(E5,E21)=0,0,100)</f>
        <v>100</v>
      </c>
      <c r="F41" s="12">
        <f>IF(SUM(F5,F21)=0,0,100)</f>
        <v>100</v>
      </c>
      <c r="G41" s="46" t="s">
        <v>146</v>
      </c>
      <c r="H41" s="12">
        <f>IF(SUM(H5:H28)=0,0,100)</f>
        <v>0</v>
      </c>
      <c r="I41" s="12">
        <f>IF(SUM(I5:I28)=0,0,100)</f>
        <v>0</v>
      </c>
      <c r="J41" s="12">
        <f>IF(SUM(J5:J28)=0,0,100)</f>
        <v>0</v>
      </c>
      <c r="K41" s="12">
        <f>IF(SUM(K5:K28)=0,0,100)</f>
        <v>100</v>
      </c>
      <c r="L41" s="12">
        <f>IF(SUM(L5:L28)=0,0,100)</f>
        <v>100</v>
      </c>
    </row>
    <row r="42" s="1"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53.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2784</v>
      </c>
      <c r="B1" s="2"/>
      <c r="C1" s="2"/>
      <c r="D1" s="2"/>
      <c r="E1" s="2"/>
      <c r="F1" s="2"/>
      <c r="G1" s="2"/>
      <c r="H1" s="2"/>
      <c r="I1" s="2"/>
      <c r="J1" s="2"/>
      <c r="K1" s="2"/>
      <c r="L1" s="2"/>
    </row>
    <row r="2" spans="1:12" s="1" customFormat="1" ht="16.5" customHeight="1">
      <c r="A2" s="3" t="s">
        <v>2720</v>
      </c>
      <c r="B2" s="3"/>
      <c r="C2" s="3"/>
      <c r="D2" s="3"/>
      <c r="E2" s="3"/>
      <c r="F2" s="3"/>
      <c r="G2" s="3"/>
      <c r="H2" s="3"/>
      <c r="I2" s="3"/>
      <c r="J2" s="3"/>
      <c r="K2" s="3"/>
      <c r="L2" s="3"/>
    </row>
    <row r="3" spans="1:12" s="1" customFormat="1" ht="16.5" customHeight="1">
      <c r="A3" s="3" t="s">
        <v>2762</v>
      </c>
      <c r="B3" s="3"/>
      <c r="C3" s="3"/>
      <c r="D3" s="3"/>
      <c r="E3" s="3"/>
      <c r="F3" s="3"/>
      <c r="G3" s="3"/>
      <c r="H3" s="3"/>
      <c r="I3" s="3"/>
      <c r="J3" s="3"/>
      <c r="K3" s="3"/>
      <c r="L3" s="3"/>
    </row>
    <row r="4" spans="1:12" s="1" customFormat="1" ht="16.5" customHeight="1">
      <c r="A4" s="4" t="s">
        <v>2763</v>
      </c>
      <c r="B4" s="10" t="s">
        <v>1997</v>
      </c>
      <c r="C4" s="10" t="s">
        <v>1988</v>
      </c>
      <c r="D4" s="10" t="s">
        <v>1989</v>
      </c>
      <c r="E4" s="10" t="s">
        <v>1991</v>
      </c>
      <c r="F4" s="10" t="s">
        <v>1992</v>
      </c>
      <c r="G4" s="4" t="s">
        <v>2763</v>
      </c>
      <c r="H4" s="10" t="s">
        <v>1997</v>
      </c>
      <c r="I4" s="10" t="s">
        <v>1988</v>
      </c>
      <c r="J4" s="10" t="s">
        <v>1989</v>
      </c>
      <c r="K4" s="10" t="s">
        <v>1991</v>
      </c>
      <c r="L4" s="10" t="s">
        <v>1992</v>
      </c>
    </row>
    <row r="5" spans="1:12" s="1" customFormat="1" ht="16.5" customHeight="1">
      <c r="A5" s="47" t="s">
        <v>98</v>
      </c>
      <c r="B5" s="12">
        <f aca="true" t="shared" si="0" ref="B5:B27">IF(SUM(C5:F5)=0,0,100)</f>
        <v>100</v>
      </c>
      <c r="C5" s="12">
        <v>0</v>
      </c>
      <c r="D5" s="12">
        <v>0</v>
      </c>
      <c r="E5" s="12">
        <v>56.21</v>
      </c>
      <c r="F5" s="12">
        <v>43.78</v>
      </c>
      <c r="G5" s="48" t="s">
        <v>99</v>
      </c>
      <c r="H5" s="12">
        <f aca="true" t="shared" si="1" ref="H5:H27">IF(SUM(I5:L5)=0,0,100)</f>
        <v>100</v>
      </c>
      <c r="I5" s="12">
        <v>0</v>
      </c>
      <c r="J5" s="12">
        <v>0</v>
      </c>
      <c r="K5" s="12">
        <v>50.08</v>
      </c>
      <c r="L5" s="12">
        <v>49.91</v>
      </c>
    </row>
    <row r="6" spans="1:12" s="1" customFormat="1" ht="16.5" customHeight="1">
      <c r="A6" s="47" t="s">
        <v>2764</v>
      </c>
      <c r="B6" s="12">
        <f t="shared" si="0"/>
        <v>100</v>
      </c>
      <c r="C6" s="12">
        <v>0</v>
      </c>
      <c r="D6" s="12">
        <v>0</v>
      </c>
      <c r="E6" s="12">
        <v>59</v>
      </c>
      <c r="F6" s="12">
        <v>40.99</v>
      </c>
      <c r="G6" s="48" t="s">
        <v>101</v>
      </c>
      <c r="H6" s="12">
        <f t="shared" si="1"/>
        <v>0</v>
      </c>
      <c r="I6" s="12">
        <v>0</v>
      </c>
      <c r="J6" s="12">
        <v>0</v>
      </c>
      <c r="K6" s="12">
        <v>0</v>
      </c>
      <c r="L6" s="12">
        <v>0</v>
      </c>
    </row>
    <row r="7" spans="1:12" s="1" customFormat="1" ht="18" customHeight="1">
      <c r="A7" s="47" t="s">
        <v>2765</v>
      </c>
      <c r="B7" s="12">
        <f t="shared" si="0"/>
        <v>100</v>
      </c>
      <c r="C7" s="12">
        <v>0</v>
      </c>
      <c r="D7" s="12">
        <v>0</v>
      </c>
      <c r="E7" s="12">
        <v>54.21</v>
      </c>
      <c r="F7" s="12">
        <v>45.78</v>
      </c>
      <c r="G7" s="48" t="s">
        <v>103</v>
      </c>
      <c r="H7" s="12">
        <f t="shared" si="1"/>
        <v>0</v>
      </c>
      <c r="I7" s="12">
        <v>0</v>
      </c>
      <c r="J7" s="12">
        <v>0</v>
      </c>
      <c r="K7" s="12">
        <v>0</v>
      </c>
      <c r="L7" s="12">
        <v>0</v>
      </c>
    </row>
    <row r="8" spans="1:12" s="1" customFormat="1" ht="17.25" customHeight="1">
      <c r="A8" s="47" t="s">
        <v>2766</v>
      </c>
      <c r="B8" s="12">
        <f t="shared" si="0"/>
        <v>100</v>
      </c>
      <c r="C8" s="12">
        <v>0</v>
      </c>
      <c r="D8" s="12">
        <v>0</v>
      </c>
      <c r="E8" s="12">
        <v>53.8</v>
      </c>
      <c r="F8" s="12">
        <v>46.19</v>
      </c>
      <c r="G8" s="48" t="s">
        <v>105</v>
      </c>
      <c r="H8" s="12">
        <f t="shared" si="1"/>
        <v>100</v>
      </c>
      <c r="I8" s="12">
        <v>0</v>
      </c>
      <c r="J8" s="12">
        <v>0</v>
      </c>
      <c r="K8" s="12">
        <v>100</v>
      </c>
      <c r="L8" s="12">
        <v>0</v>
      </c>
    </row>
    <row r="9" spans="1:12" s="1" customFormat="1" ht="16.5" customHeight="1">
      <c r="A9" s="47" t="s">
        <v>2767</v>
      </c>
      <c r="B9" s="12">
        <f t="shared" si="0"/>
        <v>100</v>
      </c>
      <c r="C9" s="12">
        <v>0</v>
      </c>
      <c r="D9" s="12">
        <v>0</v>
      </c>
      <c r="E9" s="12">
        <v>60.88</v>
      </c>
      <c r="F9" s="12">
        <v>39.11</v>
      </c>
      <c r="G9" s="48" t="s">
        <v>107</v>
      </c>
      <c r="H9" s="12">
        <f t="shared" si="1"/>
        <v>100</v>
      </c>
      <c r="I9" s="12">
        <v>0</v>
      </c>
      <c r="J9" s="12">
        <v>0</v>
      </c>
      <c r="K9" s="12">
        <v>33.21</v>
      </c>
      <c r="L9" s="12">
        <v>66.78</v>
      </c>
    </row>
    <row r="10" spans="1:12" s="1" customFormat="1" ht="16.5" customHeight="1">
      <c r="A10" s="47" t="s">
        <v>2768</v>
      </c>
      <c r="B10" s="12">
        <f t="shared" si="0"/>
        <v>100</v>
      </c>
      <c r="C10" s="12">
        <v>0</v>
      </c>
      <c r="D10" s="12">
        <v>0</v>
      </c>
      <c r="E10" s="12">
        <v>58.99</v>
      </c>
      <c r="F10" s="12">
        <v>41</v>
      </c>
      <c r="G10" s="48" t="s">
        <v>109</v>
      </c>
      <c r="H10" s="12">
        <f t="shared" si="1"/>
        <v>100</v>
      </c>
      <c r="I10" s="12">
        <v>0</v>
      </c>
      <c r="J10" s="12">
        <v>0</v>
      </c>
      <c r="K10" s="12">
        <v>100</v>
      </c>
      <c r="L10" s="12">
        <v>0</v>
      </c>
    </row>
    <row r="11" spans="1:12" s="1" customFormat="1" ht="16.5" customHeight="1">
      <c r="A11" s="47" t="s">
        <v>2769</v>
      </c>
      <c r="B11" s="12">
        <f t="shared" si="0"/>
        <v>100</v>
      </c>
      <c r="C11" s="12">
        <v>0</v>
      </c>
      <c r="D11" s="12">
        <v>0</v>
      </c>
      <c r="E11" s="12">
        <v>80.05</v>
      </c>
      <c r="F11" s="12">
        <v>19.94</v>
      </c>
      <c r="G11" s="48" t="s">
        <v>111</v>
      </c>
      <c r="H11" s="12">
        <f t="shared" si="1"/>
        <v>100</v>
      </c>
      <c r="I11" s="12">
        <v>0</v>
      </c>
      <c r="J11" s="12">
        <v>0</v>
      </c>
      <c r="K11" s="12">
        <v>100</v>
      </c>
      <c r="L11" s="12">
        <v>0</v>
      </c>
    </row>
    <row r="12" spans="1:12" s="1" customFormat="1" ht="16.5" customHeight="1">
      <c r="A12" s="47" t="s">
        <v>2770</v>
      </c>
      <c r="B12" s="12">
        <f t="shared" si="0"/>
        <v>100</v>
      </c>
      <c r="C12" s="12">
        <v>0</v>
      </c>
      <c r="D12" s="12">
        <v>0</v>
      </c>
      <c r="E12" s="12">
        <v>80.1</v>
      </c>
      <c r="F12" s="12">
        <v>19.89</v>
      </c>
      <c r="G12" s="48" t="s">
        <v>113</v>
      </c>
      <c r="H12" s="12">
        <f t="shared" si="1"/>
        <v>100</v>
      </c>
      <c r="I12" s="12">
        <v>0</v>
      </c>
      <c r="J12" s="12">
        <v>0</v>
      </c>
      <c r="K12" s="12">
        <v>61.35</v>
      </c>
      <c r="L12" s="12">
        <v>38.64</v>
      </c>
    </row>
    <row r="13" spans="1:12" s="1" customFormat="1" ht="16.5" customHeight="1">
      <c r="A13" s="47" t="s">
        <v>2771</v>
      </c>
      <c r="B13" s="12">
        <f t="shared" si="0"/>
        <v>100</v>
      </c>
      <c r="C13" s="12">
        <v>0</v>
      </c>
      <c r="D13" s="12">
        <v>0</v>
      </c>
      <c r="E13" s="12">
        <v>70</v>
      </c>
      <c r="F13" s="12">
        <v>30</v>
      </c>
      <c r="G13" s="48" t="s">
        <v>115</v>
      </c>
      <c r="H13" s="12">
        <f t="shared" si="1"/>
        <v>100</v>
      </c>
      <c r="I13" s="12">
        <v>0</v>
      </c>
      <c r="J13" s="12">
        <v>0</v>
      </c>
      <c r="K13" s="12">
        <v>46.09</v>
      </c>
      <c r="L13" s="12">
        <v>53.9</v>
      </c>
    </row>
    <row r="14" spans="1:12" s="1" customFormat="1" ht="16.5" customHeight="1">
      <c r="A14" s="47" t="s">
        <v>2772</v>
      </c>
      <c r="B14" s="12">
        <f t="shared" si="0"/>
        <v>100</v>
      </c>
      <c r="C14" s="12">
        <v>0</v>
      </c>
      <c r="D14" s="12">
        <v>0</v>
      </c>
      <c r="E14" s="12">
        <v>54.2</v>
      </c>
      <c r="F14" s="12">
        <v>45.79</v>
      </c>
      <c r="G14" s="48" t="s">
        <v>117</v>
      </c>
      <c r="H14" s="12">
        <f t="shared" si="1"/>
        <v>100</v>
      </c>
      <c r="I14" s="12">
        <v>0</v>
      </c>
      <c r="J14" s="12">
        <v>0</v>
      </c>
      <c r="K14" s="12">
        <v>68.54</v>
      </c>
      <c r="L14" s="12">
        <v>31.45</v>
      </c>
    </row>
    <row r="15" spans="1:12" s="1" customFormat="1" ht="16.5" customHeight="1">
      <c r="A15" s="47" t="s">
        <v>2773</v>
      </c>
      <c r="B15" s="12">
        <f t="shared" si="0"/>
        <v>100</v>
      </c>
      <c r="C15" s="12">
        <v>0</v>
      </c>
      <c r="D15" s="12">
        <v>0</v>
      </c>
      <c r="E15" s="12">
        <v>54.26</v>
      </c>
      <c r="F15" s="12">
        <v>45.73</v>
      </c>
      <c r="G15" s="48" t="s">
        <v>119</v>
      </c>
      <c r="H15" s="12">
        <f t="shared" si="1"/>
        <v>100</v>
      </c>
      <c r="I15" s="12">
        <v>0</v>
      </c>
      <c r="J15" s="12">
        <v>0</v>
      </c>
      <c r="K15" s="12">
        <v>100</v>
      </c>
      <c r="L15" s="12">
        <v>0</v>
      </c>
    </row>
    <row r="16" spans="1:12" s="1" customFormat="1" ht="16.5" customHeight="1">
      <c r="A16" s="47" t="s">
        <v>2774</v>
      </c>
      <c r="B16" s="12">
        <f t="shared" si="0"/>
        <v>100</v>
      </c>
      <c r="C16" s="12">
        <v>0</v>
      </c>
      <c r="D16" s="12">
        <v>0</v>
      </c>
      <c r="E16" s="12">
        <v>49.85</v>
      </c>
      <c r="F16" s="12">
        <v>50.14</v>
      </c>
      <c r="G16" s="48" t="s">
        <v>121</v>
      </c>
      <c r="H16" s="12">
        <f t="shared" si="1"/>
        <v>100</v>
      </c>
      <c r="I16" s="12">
        <v>0</v>
      </c>
      <c r="J16" s="12">
        <v>0</v>
      </c>
      <c r="K16" s="12">
        <v>26.56</v>
      </c>
      <c r="L16" s="12">
        <v>73.43</v>
      </c>
    </row>
    <row r="17" spans="1:12" s="1" customFormat="1" ht="16.5" customHeight="1">
      <c r="A17" s="47" t="s">
        <v>2775</v>
      </c>
      <c r="B17" s="12">
        <f t="shared" si="0"/>
        <v>100</v>
      </c>
      <c r="C17" s="12">
        <v>0</v>
      </c>
      <c r="D17" s="12">
        <v>0</v>
      </c>
      <c r="E17" s="12">
        <v>57.99</v>
      </c>
      <c r="F17" s="12">
        <v>42</v>
      </c>
      <c r="G17" s="48" t="s">
        <v>123</v>
      </c>
      <c r="H17" s="12">
        <f t="shared" si="1"/>
        <v>100</v>
      </c>
      <c r="I17" s="12">
        <v>0</v>
      </c>
      <c r="J17" s="12">
        <v>0</v>
      </c>
      <c r="K17" s="12">
        <v>52.3</v>
      </c>
      <c r="L17" s="12">
        <v>47.69</v>
      </c>
    </row>
    <row r="18" spans="1:12" s="1" customFormat="1" ht="16.5" customHeight="1">
      <c r="A18" s="47" t="s">
        <v>2776</v>
      </c>
      <c r="B18" s="12">
        <f t="shared" si="0"/>
        <v>100</v>
      </c>
      <c r="C18" s="12">
        <v>0</v>
      </c>
      <c r="D18" s="12">
        <v>0</v>
      </c>
      <c r="E18" s="12">
        <v>54.16</v>
      </c>
      <c r="F18" s="12">
        <v>45.83</v>
      </c>
      <c r="G18" s="48" t="s">
        <v>125</v>
      </c>
      <c r="H18" s="12">
        <f t="shared" si="1"/>
        <v>100</v>
      </c>
      <c r="I18" s="12">
        <v>0</v>
      </c>
      <c r="J18" s="12">
        <v>0</v>
      </c>
      <c r="K18" s="12">
        <v>100</v>
      </c>
      <c r="L18" s="12">
        <v>0</v>
      </c>
    </row>
    <row r="19" spans="1:12" s="1" customFormat="1" ht="16.5" customHeight="1">
      <c r="A19" s="47" t="s">
        <v>2777</v>
      </c>
      <c r="B19" s="12">
        <f t="shared" si="0"/>
        <v>100</v>
      </c>
      <c r="C19" s="12">
        <v>0</v>
      </c>
      <c r="D19" s="12">
        <v>0</v>
      </c>
      <c r="E19" s="12">
        <v>55</v>
      </c>
      <c r="F19" s="12">
        <v>45</v>
      </c>
      <c r="G19" s="48" t="s">
        <v>127</v>
      </c>
      <c r="H19" s="12">
        <f t="shared" si="1"/>
        <v>100</v>
      </c>
      <c r="I19" s="12">
        <v>0</v>
      </c>
      <c r="J19" s="12">
        <v>0</v>
      </c>
      <c r="K19" s="12">
        <v>100</v>
      </c>
      <c r="L19" s="12">
        <v>0</v>
      </c>
    </row>
    <row r="20" spans="1:12" s="1" customFormat="1" ht="16.5" customHeight="1">
      <c r="A20" s="47" t="s">
        <v>2778</v>
      </c>
      <c r="B20" s="12">
        <f t="shared" si="0"/>
        <v>0</v>
      </c>
      <c r="C20" s="12">
        <v>0</v>
      </c>
      <c r="D20" s="12">
        <v>0</v>
      </c>
      <c r="E20" s="12">
        <v>0</v>
      </c>
      <c r="F20" s="12">
        <v>0</v>
      </c>
      <c r="G20" s="48" t="s">
        <v>129</v>
      </c>
      <c r="H20" s="12">
        <f t="shared" si="1"/>
        <v>100</v>
      </c>
      <c r="I20" s="12">
        <v>0</v>
      </c>
      <c r="J20" s="12">
        <v>0</v>
      </c>
      <c r="K20" s="12">
        <v>100</v>
      </c>
      <c r="L20" s="12">
        <v>0</v>
      </c>
    </row>
    <row r="21" spans="1:12" s="1" customFormat="1" ht="16.5" customHeight="1">
      <c r="A21" s="47" t="s">
        <v>130</v>
      </c>
      <c r="B21" s="12">
        <f t="shared" si="0"/>
        <v>100</v>
      </c>
      <c r="C21" s="12">
        <v>0</v>
      </c>
      <c r="D21" s="12">
        <v>0</v>
      </c>
      <c r="E21" s="12">
        <v>54.24</v>
      </c>
      <c r="F21" s="12">
        <v>45.75</v>
      </c>
      <c r="G21" s="48" t="s">
        <v>131</v>
      </c>
      <c r="H21" s="12">
        <f t="shared" si="1"/>
        <v>0</v>
      </c>
      <c r="I21" s="12">
        <v>0</v>
      </c>
      <c r="J21" s="12">
        <v>0</v>
      </c>
      <c r="K21" s="12">
        <v>0</v>
      </c>
      <c r="L21" s="12">
        <v>0</v>
      </c>
    </row>
    <row r="22" spans="1:12" s="1" customFormat="1" ht="16.5" customHeight="1">
      <c r="A22" s="47" t="s">
        <v>2779</v>
      </c>
      <c r="B22" s="12">
        <f t="shared" si="0"/>
        <v>100</v>
      </c>
      <c r="C22" s="12">
        <v>0</v>
      </c>
      <c r="D22" s="12">
        <v>0</v>
      </c>
      <c r="E22" s="12">
        <v>54.21</v>
      </c>
      <c r="F22" s="12">
        <v>45.78</v>
      </c>
      <c r="G22" s="48" t="s">
        <v>133</v>
      </c>
      <c r="H22" s="12">
        <f t="shared" si="1"/>
        <v>100</v>
      </c>
      <c r="I22" s="12">
        <v>0</v>
      </c>
      <c r="J22" s="12">
        <v>0</v>
      </c>
      <c r="K22" s="12">
        <v>100</v>
      </c>
      <c r="L22" s="12">
        <v>0</v>
      </c>
    </row>
    <row r="23" spans="1:12" s="1" customFormat="1" ht="16.5" customHeight="1">
      <c r="A23" s="47" t="s">
        <v>2780</v>
      </c>
      <c r="B23" s="12">
        <f t="shared" si="0"/>
        <v>100</v>
      </c>
      <c r="C23" s="12">
        <v>0</v>
      </c>
      <c r="D23" s="12">
        <v>0</v>
      </c>
      <c r="E23" s="12">
        <v>54.19</v>
      </c>
      <c r="F23" s="12">
        <v>45.8</v>
      </c>
      <c r="G23" s="48" t="s">
        <v>135</v>
      </c>
      <c r="H23" s="12">
        <f t="shared" si="1"/>
        <v>100</v>
      </c>
      <c r="I23" s="12">
        <v>0</v>
      </c>
      <c r="J23" s="12">
        <v>0</v>
      </c>
      <c r="K23" s="12">
        <v>100</v>
      </c>
      <c r="L23" s="12">
        <v>0</v>
      </c>
    </row>
    <row r="24" spans="1:12" s="1" customFormat="1" ht="16.5" customHeight="1">
      <c r="A24" s="47" t="s">
        <v>2781</v>
      </c>
      <c r="B24" s="12">
        <f t="shared" si="0"/>
        <v>100</v>
      </c>
      <c r="C24" s="12">
        <v>0</v>
      </c>
      <c r="D24" s="12">
        <v>0</v>
      </c>
      <c r="E24" s="12">
        <v>54.18</v>
      </c>
      <c r="F24" s="12">
        <v>45.81</v>
      </c>
      <c r="G24" s="48" t="s">
        <v>137</v>
      </c>
      <c r="H24" s="12">
        <f t="shared" si="1"/>
        <v>100</v>
      </c>
      <c r="I24" s="12">
        <v>0</v>
      </c>
      <c r="J24" s="12">
        <v>0</v>
      </c>
      <c r="K24" s="12">
        <v>100</v>
      </c>
      <c r="L24" s="12">
        <v>0</v>
      </c>
    </row>
    <row r="25" spans="1:12" s="1" customFormat="1" ht="16.5" customHeight="1">
      <c r="A25" s="47" t="s">
        <v>2782</v>
      </c>
      <c r="B25" s="12">
        <f t="shared" si="0"/>
        <v>0</v>
      </c>
      <c r="C25" s="12">
        <v>0</v>
      </c>
      <c r="D25" s="12">
        <v>0</v>
      </c>
      <c r="E25" s="12">
        <v>0</v>
      </c>
      <c r="F25" s="12">
        <v>0</v>
      </c>
      <c r="G25" s="48" t="s">
        <v>1993</v>
      </c>
      <c r="H25" s="12">
        <f t="shared" si="1"/>
        <v>0</v>
      </c>
      <c r="I25" s="12">
        <v>0</v>
      </c>
      <c r="J25" s="12">
        <v>0</v>
      </c>
      <c r="K25" s="12">
        <v>0</v>
      </c>
      <c r="L25" s="12">
        <v>0</v>
      </c>
    </row>
    <row r="26" spans="1:12" s="1" customFormat="1" ht="16.5" customHeight="1">
      <c r="A26" s="47" t="s">
        <v>2783</v>
      </c>
      <c r="B26" s="12">
        <f t="shared" si="0"/>
        <v>100</v>
      </c>
      <c r="C26" s="12">
        <v>0</v>
      </c>
      <c r="D26" s="12">
        <v>0</v>
      </c>
      <c r="E26" s="12">
        <v>46.28</v>
      </c>
      <c r="F26" s="12">
        <v>53.71</v>
      </c>
      <c r="G26" s="48" t="s">
        <v>1994</v>
      </c>
      <c r="H26" s="12">
        <f t="shared" si="1"/>
        <v>100</v>
      </c>
      <c r="I26" s="12">
        <v>0</v>
      </c>
      <c r="J26" s="12">
        <v>0</v>
      </c>
      <c r="K26" s="12">
        <v>100</v>
      </c>
      <c r="L26" s="12">
        <v>0</v>
      </c>
    </row>
    <row r="27" spans="1:12" s="1" customFormat="1" ht="16.5" customHeight="1">
      <c r="A27" s="47" t="s">
        <v>1977</v>
      </c>
      <c r="B27" s="12">
        <f t="shared" si="0"/>
        <v>100</v>
      </c>
      <c r="C27" s="12">
        <v>0</v>
      </c>
      <c r="D27" s="12">
        <v>0</v>
      </c>
      <c r="E27" s="12">
        <v>0</v>
      </c>
      <c r="F27" s="12">
        <v>17.48</v>
      </c>
      <c r="G27" s="48" t="s">
        <v>1995</v>
      </c>
      <c r="H27" s="12">
        <f t="shared" si="1"/>
        <v>0</v>
      </c>
      <c r="I27" s="12">
        <v>0</v>
      </c>
      <c r="J27" s="12">
        <v>0</v>
      </c>
      <c r="K27" s="12">
        <v>0</v>
      </c>
      <c r="L27" s="12">
        <v>0</v>
      </c>
    </row>
    <row r="28" spans="1:12" s="1" customFormat="1" ht="16.5" customHeight="1">
      <c r="A28" s="49"/>
      <c r="B28" s="50"/>
      <c r="C28" s="50"/>
      <c r="D28" s="50"/>
      <c r="E28" s="51"/>
      <c r="F28" s="51"/>
      <c r="G28" s="52"/>
      <c r="H28" s="50"/>
      <c r="I28" s="50"/>
      <c r="J28" s="50"/>
      <c r="K28" s="50"/>
      <c r="L28" s="50"/>
    </row>
    <row r="29" spans="1:12" s="1" customFormat="1" ht="16.5" customHeight="1">
      <c r="A29" s="49"/>
      <c r="B29" s="50"/>
      <c r="C29" s="50"/>
      <c r="D29" s="50"/>
      <c r="E29" s="50"/>
      <c r="F29" s="50"/>
      <c r="G29" s="48"/>
      <c r="H29" s="50"/>
      <c r="I29" s="50"/>
      <c r="J29" s="50"/>
      <c r="K29" s="50"/>
      <c r="L29" s="50"/>
    </row>
    <row r="30" spans="1:12" s="1" customFormat="1" ht="16.5" customHeight="1">
      <c r="A30" s="47"/>
      <c r="B30" s="50"/>
      <c r="C30" s="50"/>
      <c r="D30" s="50"/>
      <c r="E30" s="50"/>
      <c r="F30" s="50"/>
      <c r="G30" s="48"/>
      <c r="H30" s="50"/>
      <c r="I30" s="50"/>
      <c r="J30" s="50"/>
      <c r="K30" s="50"/>
      <c r="L30" s="50"/>
    </row>
    <row r="31" spans="1:12" s="1" customFormat="1" ht="16.5" customHeight="1">
      <c r="A31" s="47"/>
      <c r="B31" s="50"/>
      <c r="C31" s="50"/>
      <c r="D31" s="50"/>
      <c r="E31" s="50"/>
      <c r="F31" s="50"/>
      <c r="G31" s="48"/>
      <c r="H31" s="50"/>
      <c r="I31" s="50"/>
      <c r="J31" s="50"/>
      <c r="K31" s="50"/>
      <c r="L31" s="50"/>
    </row>
    <row r="32" spans="1:12" s="1" customFormat="1" ht="16.5" customHeight="1">
      <c r="A32" s="47"/>
      <c r="B32" s="50"/>
      <c r="C32" s="50"/>
      <c r="D32" s="50"/>
      <c r="E32" s="50"/>
      <c r="F32" s="50"/>
      <c r="G32" s="48"/>
      <c r="H32" s="50"/>
      <c r="I32" s="50"/>
      <c r="J32" s="50"/>
      <c r="K32" s="50"/>
      <c r="L32" s="50"/>
    </row>
    <row r="33" spans="1:12" s="1" customFormat="1" ht="16.5" customHeight="1">
      <c r="A33" s="47"/>
      <c r="B33" s="50"/>
      <c r="C33" s="50"/>
      <c r="D33" s="50"/>
      <c r="E33" s="50"/>
      <c r="F33" s="50"/>
      <c r="G33" s="48"/>
      <c r="H33" s="50"/>
      <c r="I33" s="50"/>
      <c r="J33" s="50"/>
      <c r="K33" s="50"/>
      <c r="L33" s="50"/>
    </row>
    <row r="34" spans="1:12" s="1" customFormat="1" ht="16.5" customHeight="1">
      <c r="A34" s="47"/>
      <c r="B34" s="50"/>
      <c r="C34" s="50"/>
      <c r="D34" s="50"/>
      <c r="E34" s="50"/>
      <c r="F34" s="50"/>
      <c r="G34" s="48"/>
      <c r="H34" s="50"/>
      <c r="I34" s="50"/>
      <c r="J34" s="50"/>
      <c r="K34" s="50"/>
      <c r="L34" s="50"/>
    </row>
    <row r="35" spans="1:12" s="1" customFormat="1" ht="16.5" customHeight="1">
      <c r="A35" s="47"/>
      <c r="B35" s="50"/>
      <c r="C35" s="50"/>
      <c r="D35" s="50"/>
      <c r="E35" s="50"/>
      <c r="F35" s="50"/>
      <c r="G35" s="48"/>
      <c r="H35" s="50"/>
      <c r="I35" s="50"/>
      <c r="J35" s="50"/>
      <c r="K35" s="50"/>
      <c r="L35" s="50"/>
    </row>
    <row r="36" spans="1:12" s="1" customFormat="1" ht="16.5" customHeight="1">
      <c r="A36" s="47"/>
      <c r="B36" s="50"/>
      <c r="C36" s="50"/>
      <c r="D36" s="50"/>
      <c r="E36" s="50"/>
      <c r="F36" s="50"/>
      <c r="G36" s="48"/>
      <c r="H36" s="50"/>
      <c r="I36" s="50"/>
      <c r="J36" s="50"/>
      <c r="K36" s="50"/>
      <c r="L36" s="50"/>
    </row>
    <row r="37" spans="1:12" s="1" customFormat="1" ht="16.5" customHeight="1">
      <c r="A37" s="47"/>
      <c r="B37" s="50"/>
      <c r="C37" s="50"/>
      <c r="D37" s="50"/>
      <c r="E37" s="50"/>
      <c r="F37" s="50"/>
      <c r="G37" s="48"/>
      <c r="H37" s="50"/>
      <c r="I37" s="50"/>
      <c r="J37" s="50"/>
      <c r="K37" s="50"/>
      <c r="L37" s="50"/>
    </row>
    <row r="38" spans="1:12" s="1" customFormat="1" ht="16.5" customHeight="1">
      <c r="A38" s="47"/>
      <c r="B38" s="50"/>
      <c r="C38" s="50"/>
      <c r="D38" s="50"/>
      <c r="E38" s="50"/>
      <c r="F38" s="50"/>
      <c r="G38" s="48"/>
      <c r="H38" s="50"/>
      <c r="I38" s="50"/>
      <c r="J38" s="50"/>
      <c r="K38" s="50"/>
      <c r="L38" s="50"/>
    </row>
    <row r="39" spans="1:12" s="1" customFormat="1" ht="16.5" customHeight="1">
      <c r="A39" s="47"/>
      <c r="B39" s="50"/>
      <c r="C39" s="50"/>
      <c r="D39" s="50"/>
      <c r="E39" s="50"/>
      <c r="F39" s="50"/>
      <c r="G39" s="48"/>
      <c r="H39" s="50"/>
      <c r="I39" s="50"/>
      <c r="J39" s="50"/>
      <c r="K39" s="50"/>
      <c r="L39" s="50"/>
    </row>
    <row r="40" spans="1:12" s="1" customFormat="1" ht="16.5" customHeight="1">
      <c r="A40" s="47"/>
      <c r="B40" s="50"/>
      <c r="C40" s="50"/>
      <c r="D40" s="50"/>
      <c r="E40" s="50"/>
      <c r="F40" s="50"/>
      <c r="G40" s="48"/>
      <c r="H40" s="50"/>
      <c r="I40" s="50"/>
      <c r="J40" s="50"/>
      <c r="K40" s="50"/>
      <c r="L40" s="50"/>
    </row>
    <row r="41" spans="1:12" s="1" customFormat="1" ht="16.5" customHeight="1">
      <c r="A41" s="45" t="s">
        <v>145</v>
      </c>
      <c r="B41" s="12">
        <f>IF(SUM(C41:F41)=0,0,100)</f>
        <v>100</v>
      </c>
      <c r="C41" s="12">
        <v>0</v>
      </c>
      <c r="D41" s="12">
        <v>0</v>
      </c>
      <c r="E41" s="12">
        <v>55.48</v>
      </c>
      <c r="F41" s="12">
        <v>44.51</v>
      </c>
      <c r="G41" s="46" t="s">
        <v>146</v>
      </c>
      <c r="H41" s="12">
        <f>IF(SUM(I41:L41)=0,0,100)</f>
        <v>100</v>
      </c>
      <c r="I41" s="12">
        <v>0</v>
      </c>
      <c r="J41" s="12">
        <v>0</v>
      </c>
      <c r="K41" s="12">
        <v>53.92</v>
      </c>
      <c r="L41" s="12">
        <v>100</v>
      </c>
    </row>
    <row r="42" s="1"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54.xml><?xml version="1.0" encoding="utf-8"?>
<worksheet xmlns="http://schemas.openxmlformats.org/spreadsheetml/2006/main" xmlns:r="http://schemas.openxmlformats.org/officeDocument/2006/relationships">
  <dimension ref="A1:J30"/>
  <sheetViews>
    <sheetView showGridLines="0" showZeros="0" workbookViewId="0" topLeftCell="A1">
      <selection activeCell="A1" sqref="A1:J1"/>
    </sheetView>
  </sheetViews>
  <sheetFormatPr defaultColWidth="9.125" defaultRowHeight="14.25"/>
  <cols>
    <col min="1" max="1" width="31.375" style="1" customWidth="1"/>
    <col min="2" max="5" width="12.125" style="1" customWidth="1"/>
    <col min="6" max="6" width="30.75390625" style="1" customWidth="1"/>
    <col min="7" max="10" width="12.125" style="1" customWidth="1"/>
  </cols>
  <sheetData>
    <row r="1" spans="1:10" s="1" customFormat="1" ht="39" customHeight="1">
      <c r="A1" s="2" t="s">
        <v>2785</v>
      </c>
      <c r="B1" s="2"/>
      <c r="C1" s="2"/>
      <c r="D1" s="2"/>
      <c r="E1" s="2"/>
      <c r="F1" s="2"/>
      <c r="G1" s="2"/>
      <c r="H1" s="2"/>
      <c r="I1" s="2"/>
      <c r="J1" s="2"/>
    </row>
    <row r="2" spans="1:10" s="1" customFormat="1" ht="15" customHeight="1">
      <c r="A2" s="27"/>
      <c r="B2" s="27"/>
      <c r="C2" s="27"/>
      <c r="D2" s="27"/>
      <c r="E2" s="27"/>
      <c r="F2" s="27"/>
      <c r="G2" s="27"/>
      <c r="H2" s="27"/>
      <c r="I2" s="27"/>
      <c r="J2" s="27" t="s">
        <v>2722</v>
      </c>
    </row>
    <row r="3" spans="1:10" s="1" customFormat="1" ht="15" customHeight="1">
      <c r="A3" s="27"/>
      <c r="B3" s="27"/>
      <c r="C3" s="27"/>
      <c r="D3" s="27"/>
      <c r="E3" s="27"/>
      <c r="F3" s="27"/>
      <c r="G3" s="27"/>
      <c r="H3" s="27"/>
      <c r="I3" s="27"/>
      <c r="J3" s="27" t="s">
        <v>93</v>
      </c>
    </row>
    <row r="4" spans="1:10" s="1" customFormat="1" ht="15" customHeight="1">
      <c r="A4" s="4" t="s">
        <v>2786</v>
      </c>
      <c r="B4" s="10" t="s">
        <v>1997</v>
      </c>
      <c r="C4" s="10" t="s">
        <v>1988</v>
      </c>
      <c r="D4" s="10" t="s">
        <v>1989</v>
      </c>
      <c r="E4" s="10" t="s">
        <v>1991</v>
      </c>
      <c r="F4" s="4" t="s">
        <v>2786</v>
      </c>
      <c r="G4" s="10" t="s">
        <v>1997</v>
      </c>
      <c r="H4" s="10" t="s">
        <v>1988</v>
      </c>
      <c r="I4" s="10" t="s">
        <v>1989</v>
      </c>
      <c r="J4" s="10" t="s">
        <v>1991</v>
      </c>
    </row>
    <row r="5" spans="1:10" s="1" customFormat="1" ht="15" customHeight="1">
      <c r="A5" s="40" t="s">
        <v>2787</v>
      </c>
      <c r="B5" s="6">
        <f aca="true" t="shared" si="0" ref="B5:B13">SUM(C5:E5)</f>
        <v>82687</v>
      </c>
      <c r="C5" s="6">
        <v>0</v>
      </c>
      <c r="D5" s="6">
        <v>0</v>
      </c>
      <c r="E5" s="6">
        <v>82687</v>
      </c>
      <c r="F5" s="41" t="s">
        <v>2788</v>
      </c>
      <c r="G5" s="6">
        <f>SUM(H5:J5)</f>
        <v>334108</v>
      </c>
      <c r="H5" s="6">
        <v>0</v>
      </c>
      <c r="I5" s="6">
        <v>0</v>
      </c>
      <c r="J5" s="6">
        <v>334108</v>
      </c>
    </row>
    <row r="6" spans="1:10" s="1" customFormat="1" ht="15" customHeight="1">
      <c r="A6" s="40" t="s">
        <v>150</v>
      </c>
      <c r="B6" s="6">
        <f t="shared" si="0"/>
        <v>226591</v>
      </c>
      <c r="C6" s="6">
        <v>0</v>
      </c>
      <c r="D6" s="6">
        <v>0</v>
      </c>
      <c r="E6" s="6">
        <v>226591</v>
      </c>
      <c r="F6" s="41" t="s">
        <v>151</v>
      </c>
      <c r="G6" s="6">
        <f>SUM(H6:J6)</f>
        <v>3859</v>
      </c>
      <c r="H6" s="6">
        <v>0</v>
      </c>
      <c r="I6" s="6">
        <v>0</v>
      </c>
      <c r="J6" s="6">
        <v>3859</v>
      </c>
    </row>
    <row r="7" spans="1:10" s="1" customFormat="1" ht="15" customHeight="1">
      <c r="A7" s="40" t="s">
        <v>152</v>
      </c>
      <c r="B7" s="6">
        <f t="shared" si="0"/>
        <v>7702</v>
      </c>
      <c r="C7" s="6">
        <v>0</v>
      </c>
      <c r="D7" s="6">
        <v>0</v>
      </c>
      <c r="E7" s="6">
        <v>7702</v>
      </c>
      <c r="F7" s="41" t="s">
        <v>2789</v>
      </c>
      <c r="G7" s="6">
        <f>SUM(H7:J7)</f>
        <v>0</v>
      </c>
      <c r="H7" s="6">
        <v>0</v>
      </c>
      <c r="I7" s="6">
        <v>0</v>
      </c>
      <c r="J7" s="6">
        <v>0</v>
      </c>
    </row>
    <row r="8" spans="1:10" s="1" customFormat="1" ht="15" customHeight="1">
      <c r="A8" s="40" t="s">
        <v>153</v>
      </c>
      <c r="B8" s="6">
        <f t="shared" si="0"/>
        <v>162860</v>
      </c>
      <c r="C8" s="6">
        <v>0</v>
      </c>
      <c r="D8" s="6">
        <v>0</v>
      </c>
      <c r="E8" s="6">
        <v>162860</v>
      </c>
      <c r="F8" s="41" t="s">
        <v>2790</v>
      </c>
      <c r="G8" s="6">
        <f>SUM(H8:J8)</f>
        <v>3859</v>
      </c>
      <c r="H8" s="6">
        <v>0</v>
      </c>
      <c r="I8" s="6">
        <v>0</v>
      </c>
      <c r="J8" s="6">
        <v>3859</v>
      </c>
    </row>
    <row r="9" spans="1:10" s="1" customFormat="1" ht="15" customHeight="1">
      <c r="A9" s="40" t="s">
        <v>154</v>
      </c>
      <c r="B9" s="6">
        <f t="shared" si="0"/>
        <v>56029</v>
      </c>
      <c r="C9" s="6">
        <v>0</v>
      </c>
      <c r="D9" s="6">
        <v>0</v>
      </c>
      <c r="E9" s="6">
        <v>56029</v>
      </c>
      <c r="F9" s="41"/>
      <c r="G9" s="42"/>
      <c r="H9" s="42"/>
      <c r="I9" s="42"/>
      <c r="J9" s="42"/>
    </row>
    <row r="10" spans="1:10" s="1" customFormat="1" ht="15" customHeight="1">
      <c r="A10" s="40" t="s">
        <v>155</v>
      </c>
      <c r="B10" s="6">
        <f t="shared" si="0"/>
        <v>0</v>
      </c>
      <c r="C10" s="6">
        <v>0</v>
      </c>
      <c r="D10" s="6">
        <v>0</v>
      </c>
      <c r="E10" s="6">
        <v>0</v>
      </c>
      <c r="F10" s="41"/>
      <c r="G10" s="42"/>
      <c r="H10" s="42"/>
      <c r="I10" s="42"/>
      <c r="J10" s="42"/>
    </row>
    <row r="11" spans="1:10" s="1" customFormat="1" ht="15" customHeight="1">
      <c r="A11" s="40" t="s">
        <v>156</v>
      </c>
      <c r="B11" s="6">
        <f t="shared" si="0"/>
        <v>108</v>
      </c>
      <c r="C11" s="6">
        <v>0</v>
      </c>
      <c r="D11" s="6">
        <v>0</v>
      </c>
      <c r="E11" s="6">
        <v>108</v>
      </c>
      <c r="F11" s="41"/>
      <c r="G11" s="42"/>
      <c r="H11" s="42"/>
      <c r="I11" s="42"/>
      <c r="J11" s="42"/>
    </row>
    <row r="12" spans="1:10" s="1" customFormat="1" ht="15" customHeight="1">
      <c r="A12" s="40" t="s">
        <v>157</v>
      </c>
      <c r="B12" s="6">
        <f t="shared" si="0"/>
        <v>9990</v>
      </c>
      <c r="C12" s="6">
        <v>0</v>
      </c>
      <c r="D12" s="6">
        <v>0</v>
      </c>
      <c r="E12" s="6">
        <v>9990</v>
      </c>
      <c r="F12" s="41" t="s">
        <v>158</v>
      </c>
      <c r="G12" s="6">
        <f aca="true" t="shared" si="1" ref="G12:G22">SUM(H12:J12)</f>
        <v>0</v>
      </c>
      <c r="H12" s="6">
        <v>0</v>
      </c>
      <c r="I12" s="6">
        <v>0</v>
      </c>
      <c r="J12" s="6">
        <v>0</v>
      </c>
    </row>
    <row r="13" spans="1:10" s="1" customFormat="1" ht="15" customHeight="1">
      <c r="A13" s="40" t="s">
        <v>162</v>
      </c>
      <c r="B13" s="6">
        <f t="shared" si="0"/>
        <v>21663</v>
      </c>
      <c r="C13" s="6">
        <v>0</v>
      </c>
      <c r="D13" s="6">
        <v>0</v>
      </c>
      <c r="E13" s="6">
        <v>21663</v>
      </c>
      <c r="F13" s="41" t="s">
        <v>163</v>
      </c>
      <c r="G13" s="6">
        <f t="shared" si="1"/>
        <v>6913</v>
      </c>
      <c r="H13" s="6">
        <v>0</v>
      </c>
      <c r="I13" s="6">
        <v>0</v>
      </c>
      <c r="J13" s="6">
        <v>6913</v>
      </c>
    </row>
    <row r="14" spans="1:10" s="1" customFormat="1" ht="15" customHeight="1">
      <c r="A14" s="40"/>
      <c r="B14" s="42"/>
      <c r="C14" s="42"/>
      <c r="D14" s="42"/>
      <c r="E14" s="42"/>
      <c r="F14" s="41" t="s">
        <v>164</v>
      </c>
      <c r="G14" s="6">
        <f t="shared" si="1"/>
        <v>0</v>
      </c>
      <c r="H14" s="6">
        <v>0</v>
      </c>
      <c r="I14" s="6">
        <v>0</v>
      </c>
      <c r="J14" s="6">
        <v>0</v>
      </c>
    </row>
    <row r="15" spans="1:10" s="1" customFormat="1" ht="15" customHeight="1">
      <c r="A15" s="40" t="s">
        <v>165</v>
      </c>
      <c r="B15" s="6">
        <f>SUM(C15:E15)</f>
        <v>0</v>
      </c>
      <c r="C15" s="6">
        <v>0</v>
      </c>
      <c r="D15" s="6">
        <v>0</v>
      </c>
      <c r="E15" s="6">
        <v>0</v>
      </c>
      <c r="F15" s="41" t="s">
        <v>166</v>
      </c>
      <c r="G15" s="6">
        <f t="shared" si="1"/>
        <v>0</v>
      </c>
      <c r="H15" s="6">
        <v>0</v>
      </c>
      <c r="I15" s="6">
        <v>0</v>
      </c>
      <c r="J15" s="6">
        <v>0</v>
      </c>
    </row>
    <row r="16" spans="1:10" s="1" customFormat="1" ht="15" customHeight="1">
      <c r="A16" s="40" t="s">
        <v>167</v>
      </c>
      <c r="B16" s="6">
        <f>SUM(C16:E16)</f>
        <v>4216</v>
      </c>
      <c r="C16" s="6">
        <v>0</v>
      </c>
      <c r="D16" s="6">
        <v>0</v>
      </c>
      <c r="E16" s="6">
        <v>4216</v>
      </c>
      <c r="F16" s="41" t="s">
        <v>168</v>
      </c>
      <c r="G16" s="6">
        <f t="shared" si="1"/>
        <v>0</v>
      </c>
      <c r="H16" s="6">
        <v>0</v>
      </c>
      <c r="I16" s="6">
        <v>0</v>
      </c>
      <c r="J16" s="6">
        <v>0</v>
      </c>
    </row>
    <row r="17" spans="1:10" s="1" customFormat="1" ht="15" customHeight="1">
      <c r="A17" s="40" t="s">
        <v>169</v>
      </c>
      <c r="B17" s="6">
        <f>SUM(C17:E17)</f>
        <v>0</v>
      </c>
      <c r="C17" s="6">
        <v>0</v>
      </c>
      <c r="D17" s="6">
        <v>0</v>
      </c>
      <c r="E17" s="6">
        <v>0</v>
      </c>
      <c r="F17" s="41" t="s">
        <v>170</v>
      </c>
      <c r="G17" s="6">
        <f t="shared" si="1"/>
        <v>0</v>
      </c>
      <c r="H17" s="6">
        <v>0</v>
      </c>
      <c r="I17" s="6">
        <v>0</v>
      </c>
      <c r="J17" s="6">
        <v>0</v>
      </c>
    </row>
    <row r="18" spans="1:10" s="1" customFormat="1" ht="15" customHeight="1">
      <c r="A18" s="40" t="s">
        <v>171</v>
      </c>
      <c r="B18" s="6">
        <f>SUM(C18:E18)</f>
        <v>0</v>
      </c>
      <c r="C18" s="6">
        <v>0</v>
      </c>
      <c r="D18" s="6">
        <v>0</v>
      </c>
      <c r="E18" s="6">
        <v>0</v>
      </c>
      <c r="F18" s="41" t="s">
        <v>172</v>
      </c>
      <c r="G18" s="6">
        <f t="shared" si="1"/>
        <v>0</v>
      </c>
      <c r="H18" s="6">
        <v>0</v>
      </c>
      <c r="I18" s="6">
        <v>0</v>
      </c>
      <c r="J18" s="6">
        <v>0</v>
      </c>
    </row>
    <row r="19" spans="1:10" s="1" customFormat="1" ht="15" customHeight="1">
      <c r="A19" s="40"/>
      <c r="B19" s="43"/>
      <c r="C19" s="43"/>
      <c r="D19" s="43"/>
      <c r="E19" s="43"/>
      <c r="F19" s="41" t="s">
        <v>173</v>
      </c>
      <c r="G19" s="6">
        <f t="shared" si="1"/>
        <v>0</v>
      </c>
      <c r="H19" s="6">
        <v>0</v>
      </c>
      <c r="I19" s="6">
        <v>0</v>
      </c>
      <c r="J19" s="6">
        <v>0</v>
      </c>
    </row>
    <row r="20" spans="1:10" s="1" customFormat="1" ht="15" customHeight="1">
      <c r="A20" s="40"/>
      <c r="B20" s="42"/>
      <c r="C20" s="42"/>
      <c r="D20" s="42"/>
      <c r="E20" s="42"/>
      <c r="F20" s="41" t="s">
        <v>174</v>
      </c>
      <c r="G20" s="6">
        <f t="shared" si="1"/>
        <v>375</v>
      </c>
      <c r="H20" s="6">
        <v>0</v>
      </c>
      <c r="I20" s="6">
        <v>0</v>
      </c>
      <c r="J20" s="6">
        <v>375</v>
      </c>
    </row>
    <row r="21" spans="1:10" s="1" customFormat="1" ht="15" customHeight="1">
      <c r="A21" s="40"/>
      <c r="B21" s="42"/>
      <c r="C21" s="42"/>
      <c r="D21" s="42"/>
      <c r="E21" s="42"/>
      <c r="F21" s="41" t="s">
        <v>2791</v>
      </c>
      <c r="G21" s="6">
        <f t="shared" si="1"/>
        <v>375</v>
      </c>
      <c r="H21" s="6">
        <v>0</v>
      </c>
      <c r="I21" s="6">
        <v>0</v>
      </c>
      <c r="J21" s="6">
        <v>375</v>
      </c>
    </row>
    <row r="22" spans="1:10" s="1" customFormat="1" ht="15" customHeight="1">
      <c r="A22" s="40"/>
      <c r="B22" s="42"/>
      <c r="C22" s="42"/>
      <c r="D22" s="42"/>
      <c r="E22" s="42"/>
      <c r="F22" s="41" t="s">
        <v>176</v>
      </c>
      <c r="G22" s="6">
        <f t="shared" si="1"/>
        <v>0</v>
      </c>
      <c r="H22" s="6">
        <v>0</v>
      </c>
      <c r="I22" s="6">
        <v>0</v>
      </c>
      <c r="J22" s="6">
        <v>0</v>
      </c>
    </row>
    <row r="23" spans="1:10" s="1" customFormat="1" ht="15" customHeight="1">
      <c r="A23" s="40"/>
      <c r="B23" s="42"/>
      <c r="C23" s="42"/>
      <c r="D23" s="42"/>
      <c r="E23" s="42"/>
      <c r="F23" s="41"/>
      <c r="G23" s="43"/>
      <c r="H23" s="43"/>
      <c r="I23" s="43"/>
      <c r="J23" s="43"/>
    </row>
    <row r="24" spans="1:10" s="1" customFormat="1" ht="15" customHeight="1">
      <c r="A24" s="40"/>
      <c r="B24" s="42"/>
      <c r="C24" s="42"/>
      <c r="D24" s="42"/>
      <c r="E24" s="42"/>
      <c r="F24" s="41"/>
      <c r="G24" s="42"/>
      <c r="H24" s="42"/>
      <c r="I24" s="42"/>
      <c r="J24" s="42"/>
    </row>
    <row r="25" spans="1:10" s="1" customFormat="1" ht="15" customHeight="1">
      <c r="A25" s="40"/>
      <c r="B25" s="42"/>
      <c r="C25" s="42"/>
      <c r="D25" s="42"/>
      <c r="E25" s="42"/>
      <c r="F25" s="41"/>
      <c r="G25" s="42"/>
      <c r="H25" s="42"/>
      <c r="I25" s="42"/>
      <c r="J25" s="42"/>
    </row>
    <row r="26" spans="1:10" s="1" customFormat="1" ht="15" customHeight="1">
      <c r="A26" s="40"/>
      <c r="B26" s="42"/>
      <c r="C26" s="42"/>
      <c r="D26" s="42"/>
      <c r="E26" s="42"/>
      <c r="F26" s="41"/>
      <c r="G26" s="42"/>
      <c r="H26" s="42"/>
      <c r="I26" s="42"/>
      <c r="J26" s="42"/>
    </row>
    <row r="27" spans="1:10" s="1" customFormat="1" ht="15" customHeight="1">
      <c r="A27" s="40"/>
      <c r="B27" s="42"/>
      <c r="C27" s="42"/>
      <c r="D27" s="42"/>
      <c r="E27" s="42"/>
      <c r="F27" s="41"/>
      <c r="G27" s="42"/>
      <c r="H27" s="42"/>
      <c r="I27" s="42"/>
      <c r="J27" s="42"/>
    </row>
    <row r="28" spans="1:10" s="1" customFormat="1" ht="15" customHeight="1">
      <c r="A28" s="40"/>
      <c r="B28" s="42"/>
      <c r="C28" s="42"/>
      <c r="D28" s="42"/>
      <c r="E28" s="42"/>
      <c r="F28" s="41"/>
      <c r="G28" s="42"/>
      <c r="H28" s="42"/>
      <c r="I28" s="42"/>
      <c r="J28" s="42"/>
    </row>
    <row r="29" spans="1:10" s="1" customFormat="1" ht="15" customHeight="1">
      <c r="A29" s="40"/>
      <c r="B29" s="44"/>
      <c r="C29" s="44"/>
      <c r="D29" s="44"/>
      <c r="E29" s="44"/>
      <c r="F29" s="41"/>
      <c r="G29" s="44"/>
      <c r="H29" s="44"/>
      <c r="I29" s="44"/>
      <c r="J29" s="44"/>
    </row>
    <row r="30" spans="1:10" s="1" customFormat="1" ht="15" customHeight="1">
      <c r="A30" s="45" t="s">
        <v>177</v>
      </c>
      <c r="B30" s="6">
        <f>SUM(C30:E30)</f>
        <v>345255</v>
      </c>
      <c r="C30" s="6">
        <v>0</v>
      </c>
      <c r="D30" s="6">
        <v>0</v>
      </c>
      <c r="E30" s="6">
        <v>345255</v>
      </c>
      <c r="F30" s="46" t="s">
        <v>178</v>
      </c>
      <c r="G30" s="6">
        <f>SUM(H30:J30)</f>
        <v>345255</v>
      </c>
      <c r="H30" s="6">
        <v>0</v>
      </c>
      <c r="I30" s="6">
        <v>0</v>
      </c>
      <c r="J30" s="6">
        <v>345255</v>
      </c>
    </row>
    <row r="31" s="1" customFormat="1" ht="16.5" customHeight="1"/>
  </sheetData>
  <sheetProtection/>
  <mergeCells count="1">
    <mergeCell ref="A1:J1"/>
  </mergeCells>
  <printOptions gridLines="1"/>
  <pageMargins left="0.75" right="0.75" top="1" bottom="1" header="0.5" footer="0.5"/>
  <pageSetup orientation="portrait"/>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1" customFormat="1" ht="33.75" customHeight="1">
      <c r="A1" s="2" t="s">
        <v>2792</v>
      </c>
      <c r="B1" s="2"/>
      <c r="C1" s="2"/>
      <c r="D1" s="2"/>
      <c r="E1" s="2"/>
      <c r="F1" s="2"/>
      <c r="G1" s="2"/>
      <c r="H1" s="2"/>
      <c r="I1" s="2"/>
      <c r="J1" s="2"/>
      <c r="K1" s="2"/>
      <c r="L1" s="2"/>
      <c r="M1" s="2"/>
    </row>
    <row r="2" spans="1:13" s="1" customFormat="1" ht="16.5" customHeight="1">
      <c r="A2" s="3" t="s">
        <v>2724</v>
      </c>
      <c r="B2" s="3"/>
      <c r="C2" s="3"/>
      <c r="D2" s="3"/>
      <c r="E2" s="3"/>
      <c r="F2" s="3"/>
      <c r="G2" s="3"/>
      <c r="H2" s="3"/>
      <c r="I2" s="3"/>
      <c r="J2" s="3"/>
      <c r="K2" s="3"/>
      <c r="L2" s="3"/>
      <c r="M2" s="3"/>
    </row>
    <row r="3" spans="1:13" s="1" customFormat="1" ht="16.5" customHeight="1">
      <c r="A3" s="3" t="s">
        <v>2793</v>
      </c>
      <c r="B3" s="3"/>
      <c r="C3" s="3"/>
      <c r="D3" s="3"/>
      <c r="E3" s="3"/>
      <c r="F3" s="3"/>
      <c r="G3" s="3"/>
      <c r="H3" s="3"/>
      <c r="I3" s="3"/>
      <c r="J3" s="3"/>
      <c r="K3" s="3"/>
      <c r="L3" s="3"/>
      <c r="M3" s="3"/>
    </row>
    <row r="4" spans="1:13" s="1" customFormat="1" ht="30" customHeight="1">
      <c r="A4" s="4" t="s">
        <v>2794</v>
      </c>
      <c r="B4" s="4" t="s">
        <v>95</v>
      </c>
      <c r="C4" s="4"/>
      <c r="D4" s="4" t="s">
        <v>96</v>
      </c>
      <c r="E4" s="4"/>
      <c r="F4" s="4" t="s">
        <v>97</v>
      </c>
      <c r="G4" s="4" t="s">
        <v>2795</v>
      </c>
      <c r="H4" s="4"/>
      <c r="I4" s="4" t="s">
        <v>2796</v>
      </c>
      <c r="J4" s="4"/>
      <c r="K4" s="4" t="s">
        <v>2797</v>
      </c>
      <c r="L4" s="4" t="s">
        <v>2798</v>
      </c>
      <c r="M4" s="4" t="s">
        <v>2799</v>
      </c>
    </row>
    <row r="5" spans="1:13" s="1" customFormat="1" ht="32.25" customHeight="1">
      <c r="A5" s="4"/>
      <c r="B5" s="20" t="s">
        <v>2800</v>
      </c>
      <c r="C5" s="20" t="s">
        <v>2801</v>
      </c>
      <c r="D5" s="20" t="s">
        <v>2802</v>
      </c>
      <c r="E5" s="20" t="s">
        <v>2803</v>
      </c>
      <c r="F5" s="4"/>
      <c r="G5" s="32" t="s">
        <v>2804</v>
      </c>
      <c r="H5" s="32" t="s">
        <v>2805</v>
      </c>
      <c r="I5" s="32" t="s">
        <v>2806</v>
      </c>
      <c r="J5" s="32" t="s">
        <v>2807</v>
      </c>
      <c r="K5" s="10"/>
      <c r="L5" s="10"/>
      <c r="M5" s="10"/>
    </row>
    <row r="6" spans="1:13" s="1" customFormat="1" ht="16.5" customHeight="1">
      <c r="A6" s="5" t="s">
        <v>0</v>
      </c>
      <c r="B6" s="6">
        <v>82743</v>
      </c>
      <c r="C6" s="6">
        <v>82743</v>
      </c>
      <c r="D6" s="6">
        <v>82743</v>
      </c>
      <c r="E6" s="6">
        <v>82743</v>
      </c>
      <c r="F6" s="17">
        <v>82687</v>
      </c>
      <c r="G6" s="12">
        <f>IF(B6=0,0,F6/B6*100)</f>
        <v>99.93232055883881</v>
      </c>
      <c r="H6" s="12">
        <f>IF(C6=0,0,F6/C6*100)</f>
        <v>99.93232055883881</v>
      </c>
      <c r="I6" s="12">
        <f>IF(D6=0,0,F6/D6*100)</f>
        <v>99.93232055883881</v>
      </c>
      <c r="J6" s="39">
        <f>IF(E6=0,0,F6/E6*100)</f>
        <v>99.93232055883881</v>
      </c>
      <c r="K6" s="6">
        <v>74935</v>
      </c>
      <c r="L6" s="17">
        <f>F6-K6</f>
        <v>7752</v>
      </c>
      <c r="M6" s="12">
        <f>IF(K6=0,0,F6/K6*100-100)</f>
        <v>10.344965636885291</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gridLines="1" horizontalCentered="1" verticalCentered="1"/>
  <pageMargins left="3" right="2" top="1" bottom="1" header="0" footer="0"/>
  <pageSetup blackAndWhite="1" orientation="landscape" scale="85"/>
  <headerFooter alignWithMargins="0">
    <oddHeader>&amp;C@$</oddHeader>
    <oddFooter>&amp;C@&amp;- &amp;P&amp;-$</oddFooter>
  </headerFooter>
</worksheet>
</file>

<file path=xl/worksheets/sheet56.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0.75390625" style="0" customWidth="1"/>
    <col min="2" max="10" width="12.00390625" style="0" customWidth="1"/>
  </cols>
  <sheetData>
    <row r="1" spans="1:10" s="1" customFormat="1" ht="33.75" customHeight="1">
      <c r="A1" s="2" t="s">
        <v>2808</v>
      </c>
      <c r="B1" s="2"/>
      <c r="C1" s="2"/>
      <c r="D1" s="2"/>
      <c r="E1" s="2"/>
      <c r="F1" s="2"/>
      <c r="G1" s="2"/>
      <c r="H1" s="2"/>
      <c r="I1" s="2"/>
      <c r="J1" s="2"/>
    </row>
    <row r="2" spans="1:10" s="1" customFormat="1" ht="16.5" customHeight="1">
      <c r="A2" s="3" t="s">
        <v>2726</v>
      </c>
      <c r="B2" s="3"/>
      <c r="C2" s="3"/>
      <c r="D2" s="3"/>
      <c r="E2" s="3"/>
      <c r="F2" s="3"/>
      <c r="G2" s="3"/>
      <c r="H2" s="3"/>
      <c r="I2" s="3"/>
      <c r="J2" s="3"/>
    </row>
    <row r="3" spans="1:10" s="1" customFormat="1" ht="16.5" customHeight="1">
      <c r="A3" s="3" t="s">
        <v>2793</v>
      </c>
      <c r="B3" s="3"/>
      <c r="C3" s="3"/>
      <c r="D3" s="3"/>
      <c r="E3" s="3"/>
      <c r="F3" s="3"/>
      <c r="G3" s="3"/>
      <c r="H3" s="3"/>
      <c r="I3" s="3"/>
      <c r="J3" s="3"/>
    </row>
    <row r="4" spans="1:10" s="1" customFormat="1" ht="16.5" customHeight="1">
      <c r="A4" s="4" t="s">
        <v>2794</v>
      </c>
      <c r="B4" s="4" t="s">
        <v>2809</v>
      </c>
      <c r="C4" s="4"/>
      <c r="D4" s="4"/>
      <c r="E4" s="4"/>
      <c r="F4" s="4"/>
      <c r="G4" s="4" t="s">
        <v>2810</v>
      </c>
      <c r="H4" s="4"/>
      <c r="I4" s="4"/>
      <c r="J4" s="4"/>
    </row>
    <row r="5" spans="1:10" s="1" customFormat="1" ht="16.5" customHeight="1">
      <c r="A5" s="4"/>
      <c r="B5" s="10" t="s">
        <v>1997</v>
      </c>
      <c r="C5" s="10" t="s">
        <v>1988</v>
      </c>
      <c r="D5" s="10" t="s">
        <v>1989</v>
      </c>
      <c r="E5" s="10" t="s">
        <v>1991</v>
      </c>
      <c r="F5" s="10" t="s">
        <v>1992</v>
      </c>
      <c r="G5" s="10" t="s">
        <v>1988</v>
      </c>
      <c r="H5" s="10" t="s">
        <v>1989</v>
      </c>
      <c r="I5" s="10" t="s">
        <v>1991</v>
      </c>
      <c r="J5" s="10" t="s">
        <v>1992</v>
      </c>
    </row>
    <row r="6" spans="1:10" s="1" customFormat="1" ht="16.5" customHeight="1">
      <c r="A6" s="37" t="s">
        <v>0</v>
      </c>
      <c r="B6" s="6">
        <f>C6+D6+E6+F6</f>
        <v>82687</v>
      </c>
      <c r="C6" s="6">
        <v>0</v>
      </c>
      <c r="D6" s="6">
        <v>0</v>
      </c>
      <c r="E6" s="6">
        <v>45876</v>
      </c>
      <c r="F6" s="6">
        <v>36811</v>
      </c>
      <c r="G6" s="38">
        <f>IF(B6=0,0,C6/B6*100)</f>
        <v>0</v>
      </c>
      <c r="H6" s="12">
        <f>IF(B6=0,0,D6/B6*100)</f>
        <v>0</v>
      </c>
      <c r="I6" s="12">
        <f>IF(B6=0,0,E6/B6*100)</f>
        <v>55.4815146274505</v>
      </c>
      <c r="J6" s="12">
        <f>IF(B6=0,0,F6/B6*100)</f>
        <v>44.51848537254949</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57.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P1"/>
    </sheetView>
  </sheetViews>
  <sheetFormatPr defaultColWidth="9.125" defaultRowHeight="14.25"/>
  <cols>
    <col min="1" max="1" width="35.25390625" style="0" customWidth="1"/>
    <col min="2" max="16" width="13.125" style="0" customWidth="1"/>
  </cols>
  <sheetData>
    <row r="1" spans="1:16" s="1" customFormat="1" ht="33.75" customHeight="1">
      <c r="A1" s="36" t="s">
        <v>2811</v>
      </c>
      <c r="B1" s="36"/>
      <c r="C1" s="36"/>
      <c r="D1" s="36"/>
      <c r="E1" s="36"/>
      <c r="F1" s="36"/>
      <c r="G1" s="36"/>
      <c r="H1" s="36"/>
      <c r="I1" s="36"/>
      <c r="J1" s="36"/>
      <c r="K1" s="36"/>
      <c r="L1" s="36"/>
      <c r="M1" s="36"/>
      <c r="N1" s="36"/>
      <c r="O1" s="36"/>
      <c r="P1" s="36"/>
    </row>
    <row r="2" spans="1:16" s="1" customFormat="1" ht="16.5" customHeight="1">
      <c r="A2" s="31" t="s">
        <v>2728</v>
      </c>
      <c r="B2" s="31"/>
      <c r="C2" s="31"/>
      <c r="D2" s="31"/>
      <c r="E2" s="31"/>
      <c r="F2" s="31"/>
      <c r="G2" s="31"/>
      <c r="H2" s="31"/>
      <c r="I2" s="31"/>
      <c r="J2" s="31"/>
      <c r="K2" s="31"/>
      <c r="L2" s="31"/>
      <c r="M2" s="31"/>
      <c r="N2" s="31"/>
      <c r="O2" s="31"/>
      <c r="P2" s="31"/>
    </row>
    <row r="3" spans="1:16" s="1" customFormat="1" ht="16.5" customHeight="1">
      <c r="A3" s="31" t="s">
        <v>2793</v>
      </c>
      <c r="B3" s="31"/>
      <c r="C3" s="31"/>
      <c r="D3" s="31"/>
      <c r="E3" s="31"/>
      <c r="F3" s="31"/>
      <c r="G3" s="31"/>
      <c r="H3" s="31"/>
      <c r="I3" s="31"/>
      <c r="J3" s="31"/>
      <c r="K3" s="31"/>
      <c r="L3" s="31"/>
      <c r="M3" s="31"/>
      <c r="N3" s="31"/>
      <c r="O3" s="31"/>
      <c r="P3" s="31"/>
    </row>
    <row r="4" spans="1:16" s="1" customFormat="1" ht="16.5" customHeight="1">
      <c r="A4" s="4" t="s">
        <v>2794</v>
      </c>
      <c r="B4" s="4" t="s">
        <v>426</v>
      </c>
      <c r="C4" s="4"/>
      <c r="D4" s="4"/>
      <c r="E4" s="4"/>
      <c r="F4" s="4"/>
      <c r="G4" s="4" t="s">
        <v>2528</v>
      </c>
      <c r="H4" s="4"/>
      <c r="I4" s="4"/>
      <c r="J4" s="4"/>
      <c r="K4" s="4"/>
      <c r="L4" s="4" t="s">
        <v>2812</v>
      </c>
      <c r="M4" s="4"/>
      <c r="N4" s="4"/>
      <c r="O4" s="4"/>
      <c r="P4" s="4"/>
    </row>
    <row r="5" spans="1:16" s="1" customFormat="1" ht="16.5" customHeight="1">
      <c r="A5" s="4"/>
      <c r="B5" s="4" t="s">
        <v>1997</v>
      </c>
      <c r="C5" s="4" t="s">
        <v>1988</v>
      </c>
      <c r="D5" s="4" t="s">
        <v>1989</v>
      </c>
      <c r="E5" s="4" t="s">
        <v>1991</v>
      </c>
      <c r="F5" s="4" t="s">
        <v>1992</v>
      </c>
      <c r="G5" s="4" t="s">
        <v>1997</v>
      </c>
      <c r="H5" s="4" t="s">
        <v>1988</v>
      </c>
      <c r="I5" s="4" t="s">
        <v>1989</v>
      </c>
      <c r="J5" s="4" t="s">
        <v>1991</v>
      </c>
      <c r="K5" s="4" t="s">
        <v>1992</v>
      </c>
      <c r="L5" s="10" t="s">
        <v>1997</v>
      </c>
      <c r="M5" s="10" t="s">
        <v>1988</v>
      </c>
      <c r="N5" s="10" t="s">
        <v>1989</v>
      </c>
      <c r="O5" s="10" t="s">
        <v>1991</v>
      </c>
      <c r="P5" s="10" t="s">
        <v>1992</v>
      </c>
    </row>
    <row r="6" spans="1:16" s="1" customFormat="1" ht="16.5" customHeight="1">
      <c r="A6" s="16" t="s">
        <v>0</v>
      </c>
      <c r="B6" s="6">
        <f>C6+D6+E6+F6</f>
        <v>51874</v>
      </c>
      <c r="C6" s="6">
        <v>0</v>
      </c>
      <c r="D6" s="6">
        <v>0</v>
      </c>
      <c r="E6" s="6">
        <v>29163</v>
      </c>
      <c r="F6" s="6">
        <v>22711</v>
      </c>
      <c r="G6" s="6">
        <f>H6+I6+J6+K6</f>
        <v>82687</v>
      </c>
      <c r="H6" s="6">
        <v>0</v>
      </c>
      <c r="I6" s="6">
        <v>0</v>
      </c>
      <c r="J6" s="6">
        <v>45876</v>
      </c>
      <c r="K6" s="17">
        <v>36811</v>
      </c>
      <c r="L6" s="12">
        <f>IF(G6=0,0,B6/G6*100)</f>
        <v>62.73537557294375</v>
      </c>
      <c r="M6" s="12">
        <f>IF(H6=0,0,C6/H6*100)</f>
        <v>0</v>
      </c>
      <c r="N6" s="12">
        <f>IF(I6=0,0,D6/I6*100)</f>
        <v>0</v>
      </c>
      <c r="O6" s="12">
        <f>IF(J6=0,0,E6/J6*100)</f>
        <v>63.56918650274653</v>
      </c>
      <c r="P6" s="12">
        <f>IF(K6=0,0,F6/K6*100)</f>
        <v>61.69623210453396</v>
      </c>
    </row>
  </sheetData>
  <sheetProtection/>
  <mergeCells count="7">
    <mergeCell ref="A1:P1"/>
    <mergeCell ref="A2:P2"/>
    <mergeCell ref="A3:P3"/>
    <mergeCell ref="B4:F4"/>
    <mergeCell ref="G4:K4"/>
    <mergeCell ref="L4:P4"/>
    <mergeCell ref="A4:A5"/>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58.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F1"/>
    </sheetView>
  </sheetViews>
  <sheetFormatPr defaultColWidth="9.125" defaultRowHeight="14.25"/>
  <cols>
    <col min="1" max="1" width="35.25390625" style="0" customWidth="1"/>
    <col min="2" max="5" width="15.00390625" style="0" customWidth="1"/>
    <col min="6" max="6" width="16.625" style="0" customWidth="1"/>
  </cols>
  <sheetData>
    <row r="1" spans="1:6" s="1" customFormat="1" ht="33.75" customHeight="1">
      <c r="A1" s="36" t="s">
        <v>2813</v>
      </c>
      <c r="B1" s="36"/>
      <c r="C1" s="36"/>
      <c r="D1" s="36"/>
      <c r="E1" s="36"/>
      <c r="F1" s="36"/>
    </row>
    <row r="2" spans="1:6" s="1" customFormat="1" ht="16.5" customHeight="1">
      <c r="A2" s="31" t="s">
        <v>2730</v>
      </c>
      <c r="B2" s="31"/>
      <c r="C2" s="31"/>
      <c r="D2" s="31"/>
      <c r="E2" s="31"/>
      <c r="F2" s="31"/>
    </row>
    <row r="3" spans="1:6" s="1" customFormat="1" ht="16.5" customHeight="1">
      <c r="A3" s="31" t="s">
        <v>2793</v>
      </c>
      <c r="B3" s="31"/>
      <c r="C3" s="31"/>
      <c r="D3" s="31"/>
      <c r="E3" s="31"/>
      <c r="F3" s="31"/>
    </row>
    <row r="4" spans="1:6" s="1" customFormat="1" ht="34.5" customHeight="1">
      <c r="A4" s="4" t="s">
        <v>2001</v>
      </c>
      <c r="B4" s="20" t="s">
        <v>2814</v>
      </c>
      <c r="C4" s="20" t="s">
        <v>2815</v>
      </c>
      <c r="D4" s="20" t="s">
        <v>2816</v>
      </c>
      <c r="E4" s="32" t="s">
        <v>2817</v>
      </c>
      <c r="F4" s="32" t="s">
        <v>2818</v>
      </c>
    </row>
    <row r="5" spans="1:6" s="1" customFormat="1" ht="16.5" customHeight="1">
      <c r="A5" s="16" t="s">
        <v>0</v>
      </c>
      <c r="B5" s="6">
        <v>108987</v>
      </c>
      <c r="C5" s="6">
        <v>82687</v>
      </c>
      <c r="D5" s="17">
        <v>1869071</v>
      </c>
      <c r="E5" s="12">
        <f>IF(D5=0,0,B5/D5*100)</f>
        <v>5.831078648162643</v>
      </c>
      <c r="F5" s="12">
        <f>IF(D5=0,0,C5/D5*100)</f>
        <v>4.423962492596589</v>
      </c>
    </row>
  </sheetData>
  <sheetProtection/>
  <mergeCells count="3">
    <mergeCell ref="A1:F1"/>
    <mergeCell ref="A2:F2"/>
    <mergeCell ref="A3:F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59.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G1"/>
    </sheetView>
  </sheetViews>
  <sheetFormatPr defaultColWidth="9.125" defaultRowHeight="14.25"/>
  <cols>
    <col min="1" max="1" width="35.50390625" style="0" customWidth="1"/>
    <col min="2" max="7" width="17.625" style="0" customWidth="1"/>
  </cols>
  <sheetData>
    <row r="1" spans="1:7" s="1" customFormat="1" ht="33.75" customHeight="1">
      <c r="A1" s="2" t="s">
        <v>2819</v>
      </c>
      <c r="B1" s="2"/>
      <c r="C1" s="2"/>
      <c r="D1" s="2"/>
      <c r="E1" s="2"/>
      <c r="F1" s="2"/>
      <c r="G1" s="2"/>
    </row>
    <row r="2" spans="1:7" s="1" customFormat="1" ht="16.5" customHeight="1">
      <c r="A2" s="3" t="s">
        <v>2732</v>
      </c>
      <c r="B2" s="3"/>
      <c r="C2" s="3"/>
      <c r="D2" s="3"/>
      <c r="E2" s="3"/>
      <c r="F2" s="3"/>
      <c r="G2" s="3"/>
    </row>
    <row r="3" spans="1:7" s="1" customFormat="1" ht="16.5" customHeight="1">
      <c r="A3" s="34" t="s">
        <v>93</v>
      </c>
      <c r="B3" s="34"/>
      <c r="C3" s="34"/>
      <c r="D3" s="34"/>
      <c r="E3" s="34"/>
      <c r="F3" s="34"/>
      <c r="G3" s="34"/>
    </row>
    <row r="4" spans="1:7" s="1" customFormat="1" ht="30" customHeight="1">
      <c r="A4" s="35" t="s">
        <v>2794</v>
      </c>
      <c r="B4" s="35" t="s">
        <v>2814</v>
      </c>
      <c r="C4" s="35" t="s">
        <v>2815</v>
      </c>
      <c r="D4" s="35" t="s">
        <v>2820</v>
      </c>
      <c r="E4" s="35" t="s">
        <v>2821</v>
      </c>
      <c r="F4" s="35" t="s">
        <v>2822</v>
      </c>
      <c r="G4" s="35" t="s">
        <v>2823</v>
      </c>
    </row>
    <row r="5" spans="1:7" s="1" customFormat="1" ht="16.5" customHeight="1">
      <c r="A5" s="5" t="s">
        <v>0</v>
      </c>
      <c r="B5" s="6">
        <f>C5+D5+E5+F5+G5</f>
        <v>108987</v>
      </c>
      <c r="C5" s="6">
        <v>82687</v>
      </c>
      <c r="D5" s="6">
        <v>17125</v>
      </c>
      <c r="E5" s="6">
        <v>13</v>
      </c>
      <c r="F5" s="6">
        <v>6921</v>
      </c>
      <c r="G5" s="6">
        <v>2241</v>
      </c>
    </row>
  </sheetData>
  <sheetProtection/>
  <mergeCells count="3">
    <mergeCell ref="A1:G1"/>
    <mergeCell ref="A2:G2"/>
    <mergeCell ref="A3:G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I31"/>
  <sheetViews>
    <sheetView showGridLines="0" showZeros="0" workbookViewId="0" topLeftCell="A1">
      <selection activeCell="D31" sqref="A1:D31"/>
    </sheetView>
  </sheetViews>
  <sheetFormatPr defaultColWidth="9.125" defaultRowHeight="14.25"/>
  <cols>
    <col min="1" max="1" width="30.125" style="1" customWidth="1"/>
    <col min="2" max="4" width="18.00390625" style="1" customWidth="1"/>
    <col min="5" max="9" width="9.125" style="1" hidden="1" customWidth="1"/>
    <col min="10" max="252" width="9.125" style="0" customWidth="1"/>
  </cols>
  <sheetData>
    <row r="1" spans="1:4" s="1" customFormat="1" ht="33.75" customHeight="1">
      <c r="A1" s="121" t="s">
        <v>148</v>
      </c>
      <c r="B1" s="121"/>
      <c r="C1" s="121"/>
      <c r="D1" s="121"/>
    </row>
    <row r="2" spans="1:4" s="1" customFormat="1" ht="16.5" customHeight="1">
      <c r="A2" s="3" t="s">
        <v>15</v>
      </c>
      <c r="B2" s="3"/>
      <c r="C2" s="3"/>
      <c r="D2" s="3"/>
    </row>
    <row r="3" spans="1:4" s="1" customFormat="1" ht="16.5" customHeight="1">
      <c r="A3" s="3" t="s">
        <v>93</v>
      </c>
      <c r="B3" s="3"/>
      <c r="C3" s="3"/>
      <c r="D3" s="3"/>
    </row>
    <row r="4" spans="1:9" s="1" customFormat="1" ht="18.75" customHeight="1">
      <c r="A4" s="4" t="s">
        <v>94</v>
      </c>
      <c r="B4" s="4" t="s">
        <v>95</v>
      </c>
      <c r="C4" s="4" t="s">
        <v>96</v>
      </c>
      <c r="D4" s="4" t="s">
        <v>97</v>
      </c>
      <c r="E4" s="122"/>
      <c r="F4" s="123"/>
      <c r="G4" s="123"/>
      <c r="H4" s="123"/>
      <c r="I4" s="123"/>
    </row>
    <row r="5" spans="1:9" s="1" customFormat="1" ht="16.5" customHeight="1">
      <c r="A5" s="11" t="s">
        <v>99</v>
      </c>
      <c r="B5" s="6">
        <v>3460</v>
      </c>
      <c r="C5" s="6">
        <v>34295</v>
      </c>
      <c r="D5" s="6">
        <v>33920</v>
      </c>
      <c r="E5" s="122"/>
      <c r="F5" s="123"/>
      <c r="G5" s="123"/>
      <c r="H5" s="123"/>
      <c r="I5" s="123"/>
    </row>
    <row r="6" spans="1:9" s="1" customFormat="1" ht="16.5" customHeight="1">
      <c r="A6" s="11" t="s">
        <v>101</v>
      </c>
      <c r="B6" s="6">
        <v>0</v>
      </c>
      <c r="C6" s="6">
        <v>0</v>
      </c>
      <c r="D6" s="6">
        <v>0</v>
      </c>
      <c r="E6" s="122"/>
      <c r="F6" s="123"/>
      <c r="G6" s="123"/>
      <c r="H6" s="123"/>
      <c r="I6" s="123"/>
    </row>
    <row r="7" spans="1:9" s="1" customFormat="1" ht="16.5" customHeight="1">
      <c r="A7" s="11" t="s">
        <v>103</v>
      </c>
      <c r="B7" s="6">
        <v>0</v>
      </c>
      <c r="C7" s="6">
        <v>0</v>
      </c>
      <c r="D7" s="6">
        <v>0</v>
      </c>
      <c r="E7" s="122"/>
      <c r="F7" s="123"/>
      <c r="G7" s="123"/>
      <c r="H7" s="123"/>
      <c r="I7" s="123"/>
    </row>
    <row r="8" spans="1:9" s="1" customFormat="1" ht="16.5" customHeight="1">
      <c r="A8" s="11" t="s">
        <v>105</v>
      </c>
      <c r="B8" s="6">
        <v>4672</v>
      </c>
      <c r="C8" s="6">
        <v>11597</v>
      </c>
      <c r="D8" s="6">
        <v>11597</v>
      </c>
      <c r="E8" s="122"/>
      <c r="F8" s="123"/>
      <c r="G8" s="123"/>
      <c r="H8" s="123"/>
      <c r="I8" s="123"/>
    </row>
    <row r="9" spans="1:9" s="1" customFormat="1" ht="16.5" customHeight="1">
      <c r="A9" s="11" t="s">
        <v>107</v>
      </c>
      <c r="B9" s="6">
        <v>7520</v>
      </c>
      <c r="C9" s="6">
        <v>71605</v>
      </c>
      <c r="D9" s="6">
        <v>71605</v>
      </c>
      <c r="E9" s="122"/>
      <c r="F9" s="123"/>
      <c r="G9" s="123"/>
      <c r="H9" s="123"/>
      <c r="I9" s="123"/>
    </row>
    <row r="10" spans="1:9" s="1" customFormat="1" ht="16.5" customHeight="1">
      <c r="A10" s="11" t="s">
        <v>109</v>
      </c>
      <c r="B10" s="6">
        <v>480</v>
      </c>
      <c r="C10" s="6">
        <v>640</v>
      </c>
      <c r="D10" s="6">
        <v>640</v>
      </c>
      <c r="E10" s="122"/>
      <c r="F10" s="123"/>
      <c r="G10" s="123"/>
      <c r="H10" s="123"/>
      <c r="I10" s="123"/>
    </row>
    <row r="11" spans="1:9" s="1" customFormat="1" ht="16.5" customHeight="1">
      <c r="A11" s="11" t="s">
        <v>111</v>
      </c>
      <c r="B11" s="6">
        <v>7493</v>
      </c>
      <c r="C11" s="6">
        <v>9280</v>
      </c>
      <c r="D11" s="6">
        <v>9280</v>
      </c>
      <c r="E11" s="122"/>
      <c r="F11" s="123"/>
      <c r="G11" s="123"/>
      <c r="H11" s="123"/>
      <c r="I11" s="123"/>
    </row>
    <row r="12" spans="1:9" s="1" customFormat="1" ht="16.5" customHeight="1">
      <c r="A12" s="11" t="s">
        <v>113</v>
      </c>
      <c r="B12" s="6">
        <v>17519</v>
      </c>
      <c r="C12" s="6">
        <v>51776</v>
      </c>
      <c r="D12" s="6">
        <v>51776</v>
      </c>
      <c r="E12" s="122"/>
      <c r="F12" s="123"/>
      <c r="G12" s="123"/>
      <c r="H12" s="123"/>
      <c r="I12" s="123"/>
    </row>
    <row r="13" spans="1:9" s="1" customFormat="1" ht="16.5" customHeight="1">
      <c r="A13" s="11" t="s">
        <v>115</v>
      </c>
      <c r="B13" s="6">
        <v>13591</v>
      </c>
      <c r="C13" s="6">
        <v>42215</v>
      </c>
      <c r="D13" s="6">
        <v>42215</v>
      </c>
      <c r="E13" s="122"/>
      <c r="F13" s="123"/>
      <c r="G13" s="123"/>
      <c r="H13" s="123"/>
      <c r="I13" s="123"/>
    </row>
    <row r="14" spans="1:9" s="1" customFormat="1" ht="16.5" customHeight="1">
      <c r="A14" s="11" t="s">
        <v>117</v>
      </c>
      <c r="B14" s="6">
        <v>519</v>
      </c>
      <c r="C14" s="6">
        <v>7343</v>
      </c>
      <c r="D14" s="6">
        <v>7343</v>
      </c>
      <c r="E14" s="122"/>
      <c r="F14" s="123"/>
      <c r="G14" s="123"/>
      <c r="H14" s="123"/>
      <c r="I14" s="123"/>
    </row>
    <row r="15" spans="1:9" s="1" customFormat="1" ht="16.5" customHeight="1">
      <c r="A15" s="11" t="s">
        <v>119</v>
      </c>
      <c r="B15" s="6">
        <v>8492</v>
      </c>
      <c r="C15" s="6">
        <v>8662</v>
      </c>
      <c r="D15" s="6">
        <v>8662</v>
      </c>
      <c r="E15" s="122"/>
      <c r="F15" s="123"/>
      <c r="G15" s="123"/>
      <c r="H15" s="123"/>
      <c r="I15" s="123"/>
    </row>
    <row r="16" spans="1:9" s="1" customFormat="1" ht="16.5" customHeight="1">
      <c r="A16" s="11" t="s">
        <v>121</v>
      </c>
      <c r="B16" s="6">
        <v>6553</v>
      </c>
      <c r="C16" s="6">
        <v>53235</v>
      </c>
      <c r="D16" s="6">
        <v>53235</v>
      </c>
      <c r="E16" s="122"/>
      <c r="F16" s="123"/>
      <c r="G16" s="123"/>
      <c r="H16" s="123"/>
      <c r="I16" s="123"/>
    </row>
    <row r="17" spans="1:9" s="1" customFormat="1" ht="16.5" customHeight="1">
      <c r="A17" s="11" t="s">
        <v>123</v>
      </c>
      <c r="B17" s="6">
        <v>2700</v>
      </c>
      <c r="C17" s="6">
        <v>10484</v>
      </c>
      <c r="D17" s="6">
        <v>10484</v>
      </c>
      <c r="E17" s="122"/>
      <c r="F17" s="123"/>
      <c r="G17" s="123"/>
      <c r="H17" s="123"/>
      <c r="I17" s="123"/>
    </row>
    <row r="18" spans="1:9" s="1" customFormat="1" ht="16.5" customHeight="1">
      <c r="A18" s="11" t="s">
        <v>125</v>
      </c>
      <c r="B18" s="6">
        <v>1041</v>
      </c>
      <c r="C18" s="6">
        <v>2153</v>
      </c>
      <c r="D18" s="6">
        <v>2153</v>
      </c>
      <c r="E18" s="122"/>
      <c r="F18" s="123"/>
      <c r="G18" s="123"/>
      <c r="H18" s="123"/>
      <c r="I18" s="123"/>
    </row>
    <row r="19" spans="1:9" s="1" customFormat="1" ht="18.75" customHeight="1">
      <c r="A19" s="11" t="s">
        <v>127</v>
      </c>
      <c r="B19" s="6">
        <v>512</v>
      </c>
      <c r="C19" s="6">
        <v>3519</v>
      </c>
      <c r="D19" s="6">
        <v>3519</v>
      </c>
      <c r="E19" s="122"/>
      <c r="F19" s="123"/>
      <c r="G19" s="123"/>
      <c r="H19" s="123"/>
      <c r="I19" s="123"/>
    </row>
    <row r="20" spans="1:9" s="1" customFormat="1" ht="16.5" customHeight="1">
      <c r="A20" s="11" t="s">
        <v>129</v>
      </c>
      <c r="B20" s="6">
        <v>0</v>
      </c>
      <c r="C20" s="6">
        <v>56</v>
      </c>
      <c r="D20" s="6">
        <v>56</v>
      </c>
      <c r="E20" s="122"/>
      <c r="F20" s="123"/>
      <c r="G20" s="123"/>
      <c r="H20" s="123"/>
      <c r="I20" s="123"/>
    </row>
    <row r="21" spans="1:9" s="1" customFormat="1" ht="16.5" customHeight="1">
      <c r="A21" s="11" t="s">
        <v>131</v>
      </c>
      <c r="B21" s="6">
        <v>0</v>
      </c>
      <c r="C21" s="6">
        <v>0</v>
      </c>
      <c r="D21" s="6">
        <v>0</v>
      </c>
      <c r="E21" s="122"/>
      <c r="F21" s="123"/>
      <c r="G21" s="123"/>
      <c r="H21" s="123"/>
      <c r="I21" s="123"/>
    </row>
    <row r="22" spans="1:9" s="1" customFormat="1" ht="16.5" customHeight="1">
      <c r="A22" s="11" t="s">
        <v>133</v>
      </c>
      <c r="B22" s="6">
        <v>133</v>
      </c>
      <c r="C22" s="6">
        <v>3961</v>
      </c>
      <c r="D22" s="6">
        <v>3961</v>
      </c>
      <c r="E22" s="122"/>
      <c r="F22" s="123"/>
      <c r="G22" s="123"/>
      <c r="H22" s="123"/>
      <c r="I22" s="123"/>
    </row>
    <row r="23" spans="1:9" s="1" customFormat="1" ht="16.5" customHeight="1">
      <c r="A23" s="11" t="s">
        <v>135</v>
      </c>
      <c r="B23" s="6">
        <v>0</v>
      </c>
      <c r="C23" s="6">
        <v>18534</v>
      </c>
      <c r="D23" s="6">
        <v>18534</v>
      </c>
      <c r="E23" s="122"/>
      <c r="F23" s="123"/>
      <c r="G23" s="123"/>
      <c r="H23" s="123"/>
      <c r="I23" s="123"/>
    </row>
    <row r="24" spans="1:9" s="1" customFormat="1" ht="16.5" customHeight="1">
      <c r="A24" s="11" t="s">
        <v>137</v>
      </c>
      <c r="B24" s="6">
        <v>557</v>
      </c>
      <c r="C24" s="6">
        <v>683</v>
      </c>
      <c r="D24" s="6">
        <v>683</v>
      </c>
      <c r="E24" s="122"/>
      <c r="F24" s="123"/>
      <c r="G24" s="123"/>
      <c r="H24" s="123"/>
      <c r="I24" s="123"/>
    </row>
    <row r="25" spans="1:9" s="1" customFormat="1" ht="16.5" customHeight="1">
      <c r="A25" s="11" t="s">
        <v>139</v>
      </c>
      <c r="B25" s="6">
        <v>3000</v>
      </c>
      <c r="C25" s="6">
        <v>0</v>
      </c>
      <c r="D25" s="6">
        <v>0</v>
      </c>
      <c r="E25" s="122"/>
      <c r="F25" s="123"/>
      <c r="G25" s="123"/>
      <c r="H25" s="123"/>
      <c r="I25" s="123"/>
    </row>
    <row r="26" spans="1:9" s="1" customFormat="1" ht="16.5" customHeight="1">
      <c r="A26" s="11" t="s">
        <v>141</v>
      </c>
      <c r="B26" s="6">
        <v>0</v>
      </c>
      <c r="C26" s="6">
        <v>0</v>
      </c>
      <c r="D26" s="6">
        <v>0</v>
      </c>
      <c r="E26" s="122"/>
      <c r="F26" s="123"/>
      <c r="G26" s="123"/>
      <c r="H26" s="123"/>
      <c r="I26" s="123"/>
    </row>
    <row r="27" spans="1:9" s="1" customFormat="1" ht="16.5" customHeight="1">
      <c r="A27" s="11" t="s">
        <v>143</v>
      </c>
      <c r="B27" s="6">
        <v>4445</v>
      </c>
      <c r="C27" s="6">
        <v>4445</v>
      </c>
      <c r="D27" s="6">
        <v>4445</v>
      </c>
      <c r="E27" s="122"/>
      <c r="F27" s="123"/>
      <c r="G27" s="123"/>
      <c r="H27" s="123"/>
      <c r="I27" s="123"/>
    </row>
    <row r="28" spans="1:9" s="1" customFormat="1" ht="16.5" customHeight="1">
      <c r="A28" s="11" t="s">
        <v>144</v>
      </c>
      <c r="B28" s="6">
        <v>0</v>
      </c>
      <c r="C28" s="6">
        <v>0</v>
      </c>
      <c r="D28" s="6">
        <v>0</v>
      </c>
      <c r="E28" s="122"/>
      <c r="F28" s="123"/>
      <c r="G28" s="123"/>
      <c r="H28" s="123"/>
      <c r="I28" s="123"/>
    </row>
    <row r="29" spans="1:9" s="1" customFormat="1" ht="16.5" customHeight="1">
      <c r="A29" s="53"/>
      <c r="B29" s="42"/>
      <c r="C29" s="42"/>
      <c r="D29" s="42"/>
      <c r="E29" s="122"/>
      <c r="F29" s="123"/>
      <c r="G29" s="123"/>
      <c r="H29" s="123"/>
      <c r="I29" s="123"/>
    </row>
    <row r="30" spans="1:9" s="1" customFormat="1" ht="16.5" customHeight="1">
      <c r="A30" s="11"/>
      <c r="B30" s="42"/>
      <c r="C30" s="42"/>
      <c r="D30" s="42"/>
      <c r="E30" s="122"/>
      <c r="F30" s="123"/>
      <c r="G30" s="123"/>
      <c r="H30" s="123"/>
      <c r="I30" s="123"/>
    </row>
    <row r="31" spans="1:9" s="1" customFormat="1" ht="16.5" customHeight="1">
      <c r="A31" s="4" t="s">
        <v>146</v>
      </c>
      <c r="B31" s="6">
        <v>82687</v>
      </c>
      <c r="C31" s="6">
        <v>334483</v>
      </c>
      <c r="D31" s="6">
        <v>334108</v>
      </c>
      <c r="E31" s="122"/>
      <c r="F31" s="123"/>
      <c r="G31" s="123"/>
      <c r="H31" s="123"/>
      <c r="I31" s="123"/>
    </row>
    <row r="32"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&amp;C@Page &amp;P$</oddFooter>
  </headerFooter>
</worksheet>
</file>

<file path=xl/worksheets/sheet60.xml><?xml version="1.0" encoding="utf-8"?>
<worksheet xmlns="http://schemas.openxmlformats.org/spreadsheetml/2006/main" xmlns:r="http://schemas.openxmlformats.org/officeDocument/2006/relationships">
  <dimension ref="A1:AE5"/>
  <sheetViews>
    <sheetView showGridLines="0" showZeros="0" workbookViewId="0" topLeftCell="A1">
      <selection activeCell="A1" sqref="A1:AE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1" width="15.50390625" style="0" customWidth="1"/>
  </cols>
  <sheetData>
    <row r="1" spans="1:31" s="1" customFormat="1" ht="33" customHeight="1">
      <c r="A1" s="2" t="s">
        <v>2824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s="1" customFormat="1" ht="16.5" customHeight="1">
      <c r="A2" s="3" t="s">
        <v>2734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33" customFormat="1" ht="16.5" customHeight="1">
      <c r="A3" s="31" t="s">
        <v>93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31" s="1" customFormat="1" ht="39" customHeight="1">
      <c r="A4" s="4" t="s">
        <v>2794</v>
      </c>
      <c r="B4" s="20" t="s">
        <v>2825</v>
      </c>
      <c r="C4" s="20" t="s">
        <v>2528</v>
      </c>
      <c r="D4" s="20" t="s">
        <v>2826</v>
      </c>
      <c r="E4" s="20" t="s">
        <v>2827</v>
      </c>
      <c r="F4" s="20" t="s">
        <v>2828</v>
      </c>
      <c r="G4" s="20" t="s">
        <v>2829</v>
      </c>
      <c r="H4" s="20" t="s">
        <v>2830</v>
      </c>
      <c r="I4" s="20" t="s">
        <v>2831</v>
      </c>
      <c r="J4" s="20" t="s">
        <v>2832</v>
      </c>
      <c r="K4" s="20" t="s">
        <v>2833</v>
      </c>
      <c r="L4" s="20" t="s">
        <v>2834</v>
      </c>
      <c r="M4" s="20" t="s">
        <v>2835</v>
      </c>
      <c r="N4" s="20" t="s">
        <v>2836</v>
      </c>
      <c r="O4" s="20" t="s">
        <v>2837</v>
      </c>
      <c r="P4" s="20" t="s">
        <v>2838</v>
      </c>
      <c r="Q4" s="20" t="s">
        <v>2839</v>
      </c>
      <c r="R4" s="20" t="s">
        <v>2840</v>
      </c>
      <c r="S4" s="20" t="s">
        <v>2841</v>
      </c>
      <c r="T4" s="20" t="s">
        <v>2842</v>
      </c>
      <c r="U4" s="20" t="s">
        <v>2843</v>
      </c>
      <c r="V4" s="20" t="s">
        <v>2844</v>
      </c>
      <c r="W4" s="20" t="s">
        <v>2845</v>
      </c>
      <c r="X4" s="20" t="s">
        <v>2846</v>
      </c>
      <c r="Y4" s="20" t="s">
        <v>2847</v>
      </c>
      <c r="Z4" s="20" t="s">
        <v>2848</v>
      </c>
      <c r="AA4" s="20" t="s">
        <v>2849</v>
      </c>
      <c r="AB4" s="20" t="s">
        <v>2850</v>
      </c>
      <c r="AC4" s="20" t="s">
        <v>2851</v>
      </c>
      <c r="AD4" s="20" t="s">
        <v>2852</v>
      </c>
      <c r="AE4" s="20" t="s">
        <v>2853</v>
      </c>
    </row>
    <row r="5" spans="1:31" s="1" customFormat="1" ht="16.5" customHeight="1">
      <c r="A5" s="5" t="s">
        <v>0</v>
      </c>
      <c r="B5" s="6">
        <f>SUM(C5:AC5)-SUM(AD5:AE5)</f>
        <v>249390</v>
      </c>
      <c r="C5" s="6">
        <v>82687</v>
      </c>
      <c r="D5" s="6">
        <v>620</v>
      </c>
      <c r="E5" s="6">
        <v>1455</v>
      </c>
      <c r="F5" s="6">
        <v>1853</v>
      </c>
      <c r="G5" s="6">
        <v>2</v>
      </c>
      <c r="H5" s="6">
        <v>2735</v>
      </c>
      <c r="I5" s="6">
        <v>1037</v>
      </c>
      <c r="J5" s="6">
        <v>197</v>
      </c>
      <c r="K5" s="6">
        <v>46426</v>
      </c>
      <c r="L5" s="6">
        <v>16458</v>
      </c>
      <c r="M5" s="6">
        <v>2572</v>
      </c>
      <c r="N5" s="6">
        <v>0</v>
      </c>
      <c r="O5" s="6">
        <v>108</v>
      </c>
      <c r="P5" s="6">
        <v>0</v>
      </c>
      <c r="Q5" s="6">
        <v>643</v>
      </c>
      <c r="R5" s="6">
        <v>11479</v>
      </c>
      <c r="S5" s="6">
        <v>18418</v>
      </c>
      <c r="T5" s="6">
        <v>21022</v>
      </c>
      <c r="U5" s="6">
        <v>2575</v>
      </c>
      <c r="V5" s="6">
        <v>2239</v>
      </c>
      <c r="W5" s="6">
        <v>4272</v>
      </c>
      <c r="X5" s="6">
        <v>16387</v>
      </c>
      <c r="Y5" s="6">
        <v>140</v>
      </c>
      <c r="Z5" s="6">
        <v>0</v>
      </c>
      <c r="AA5" s="6">
        <v>0</v>
      </c>
      <c r="AB5" s="6">
        <v>3451</v>
      </c>
      <c r="AC5" s="6">
        <v>16473</v>
      </c>
      <c r="AD5" s="6">
        <v>0</v>
      </c>
      <c r="AE5" s="6">
        <v>3859</v>
      </c>
    </row>
  </sheetData>
  <sheetProtection/>
  <mergeCells count="3">
    <mergeCell ref="A1:AE1"/>
    <mergeCell ref="A2:AE2"/>
    <mergeCell ref="A3:AE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61.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s>
  <sheetData>
    <row r="1" spans="1:13" s="1" customFormat="1" ht="33.75" customHeight="1">
      <c r="A1" s="2" t="s">
        <v>2854</v>
      </c>
      <c r="B1" s="2"/>
      <c r="C1" s="2"/>
      <c r="D1" s="2"/>
      <c r="E1" s="2"/>
      <c r="F1" s="2"/>
      <c r="G1" s="2"/>
      <c r="H1" s="2"/>
      <c r="I1" s="2"/>
      <c r="J1" s="2"/>
      <c r="K1" s="2"/>
      <c r="L1" s="2"/>
      <c r="M1" s="2"/>
    </row>
    <row r="2" spans="1:13" s="1" customFormat="1" ht="16.5" customHeight="1">
      <c r="A2" s="31" t="s">
        <v>2736</v>
      </c>
      <c r="B2" s="31"/>
      <c r="C2" s="31"/>
      <c r="D2" s="31"/>
      <c r="E2" s="31"/>
      <c r="F2" s="31"/>
      <c r="G2" s="31"/>
      <c r="H2" s="31"/>
      <c r="I2" s="31"/>
      <c r="J2" s="31"/>
      <c r="K2" s="31"/>
      <c r="L2" s="31"/>
      <c r="M2" s="31"/>
    </row>
    <row r="3" spans="1:13" s="1" customFormat="1" ht="16.5" customHeight="1">
      <c r="A3" s="3" t="s">
        <v>2793</v>
      </c>
      <c r="B3" s="3"/>
      <c r="C3" s="3"/>
      <c r="D3" s="3"/>
      <c r="E3" s="3"/>
      <c r="F3" s="3"/>
      <c r="G3" s="3"/>
      <c r="H3" s="3"/>
      <c r="I3" s="3"/>
      <c r="J3" s="3"/>
      <c r="K3" s="3"/>
      <c r="L3" s="3"/>
      <c r="M3" s="3"/>
    </row>
    <row r="4" spans="1:13" s="1" customFormat="1" ht="34.5" customHeight="1">
      <c r="A4" s="4" t="s">
        <v>2794</v>
      </c>
      <c r="B4" s="4" t="s">
        <v>95</v>
      </c>
      <c r="C4" s="4"/>
      <c r="D4" s="4" t="s">
        <v>96</v>
      </c>
      <c r="E4" s="4"/>
      <c r="F4" s="4" t="s">
        <v>97</v>
      </c>
      <c r="G4" s="4" t="s">
        <v>2795</v>
      </c>
      <c r="H4" s="4"/>
      <c r="I4" s="4" t="s">
        <v>2796</v>
      </c>
      <c r="J4" s="4"/>
      <c r="K4" s="4" t="s">
        <v>2797</v>
      </c>
      <c r="L4" s="4" t="s">
        <v>2798</v>
      </c>
      <c r="M4" s="4" t="s">
        <v>2799</v>
      </c>
    </row>
    <row r="5" spans="1:13" s="1" customFormat="1" ht="26.25" customHeight="1">
      <c r="A5" s="4"/>
      <c r="B5" s="20" t="s">
        <v>2800</v>
      </c>
      <c r="C5" s="20" t="s">
        <v>2801</v>
      </c>
      <c r="D5" s="20" t="s">
        <v>2802</v>
      </c>
      <c r="E5" s="20" t="s">
        <v>2803</v>
      </c>
      <c r="F5" s="4"/>
      <c r="G5" s="32" t="s">
        <v>2804</v>
      </c>
      <c r="H5" s="32" t="s">
        <v>2805</v>
      </c>
      <c r="I5" s="32" t="s">
        <v>2806</v>
      </c>
      <c r="J5" s="32" t="s">
        <v>2807</v>
      </c>
      <c r="K5" s="4"/>
      <c r="L5" s="4"/>
      <c r="M5" s="10"/>
    </row>
    <row r="6" spans="1:13" s="1" customFormat="1" ht="17.25" customHeight="1">
      <c r="A6" s="5" t="s">
        <v>0</v>
      </c>
      <c r="B6" s="6">
        <v>82687</v>
      </c>
      <c r="C6" s="6">
        <v>82687</v>
      </c>
      <c r="D6" s="6">
        <v>334483</v>
      </c>
      <c r="E6" s="6">
        <v>334483</v>
      </c>
      <c r="F6" s="17">
        <v>334108</v>
      </c>
      <c r="G6" s="12">
        <f>IF(B6=0,0,F6/B6*100)</f>
        <v>404.0635166350212</v>
      </c>
      <c r="H6" s="12">
        <f>IF(C6=0,0,F6/C6*100)</f>
        <v>404.0635166350212</v>
      </c>
      <c r="I6" s="12">
        <f>IF(D6=0,0,F6/D6*100)</f>
        <v>99.88788667884467</v>
      </c>
      <c r="J6" s="12">
        <f>IF(E6=0,0,F6/E6*100)</f>
        <v>99.88788667884467</v>
      </c>
      <c r="K6" s="26">
        <v>310818</v>
      </c>
      <c r="L6" s="17">
        <f>F6-K6</f>
        <v>23290</v>
      </c>
      <c r="M6" s="12">
        <f>IF(K6=0,0,F6/K6*100-100)</f>
        <v>7.4931310284475074</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gridLines="1" horizontalCentered="1" verticalCentered="1"/>
  <pageMargins left="3" right="2" top="1" bottom="1" header="0" footer="0"/>
  <pageSetup blackAndWhite="1" orientation="landscape" scale="83"/>
  <headerFooter alignWithMargins="0">
    <oddHeader>&amp;C@$</oddHeader>
    <oddFooter>&amp;C@&amp;- &amp;P&amp;-$</oddFooter>
  </headerFooter>
</worksheet>
</file>

<file path=xl/worksheets/sheet62.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1.25390625" style="0" customWidth="1"/>
    <col min="2" max="10" width="15.375" style="0" customWidth="1"/>
  </cols>
  <sheetData>
    <row r="1" spans="1:10" s="1" customFormat="1" ht="34.5" customHeight="1">
      <c r="A1" s="2" t="s">
        <v>2855</v>
      </c>
      <c r="B1" s="2"/>
      <c r="C1" s="2"/>
      <c r="D1" s="2"/>
      <c r="E1" s="2"/>
      <c r="F1" s="2"/>
      <c r="G1" s="2"/>
      <c r="H1" s="2"/>
      <c r="I1" s="2"/>
      <c r="J1" s="2"/>
    </row>
    <row r="2" spans="1:10" s="1" customFormat="1" ht="16.5" customHeight="1">
      <c r="A2" s="3" t="s">
        <v>2738</v>
      </c>
      <c r="B2" s="3"/>
      <c r="C2" s="3"/>
      <c r="D2" s="3"/>
      <c r="E2" s="3"/>
      <c r="F2" s="3"/>
      <c r="G2" s="3"/>
      <c r="H2" s="3"/>
      <c r="I2" s="3"/>
      <c r="J2" s="3"/>
    </row>
    <row r="3" spans="1:10" s="1" customFormat="1" ht="16.5" customHeight="1">
      <c r="A3" s="3" t="s">
        <v>2793</v>
      </c>
      <c r="B3" s="3"/>
      <c r="C3" s="3"/>
      <c r="D3" s="3"/>
      <c r="E3" s="3"/>
      <c r="F3" s="3"/>
      <c r="G3" s="3"/>
      <c r="H3" s="3"/>
      <c r="I3" s="3"/>
      <c r="J3" s="3"/>
    </row>
    <row r="4" spans="1:10" s="1" customFormat="1" ht="16.5" customHeight="1">
      <c r="A4" s="4" t="s">
        <v>2794</v>
      </c>
      <c r="B4" s="4" t="s">
        <v>2856</v>
      </c>
      <c r="C4" s="4"/>
      <c r="D4" s="4"/>
      <c r="E4" s="4"/>
      <c r="F4" s="4"/>
      <c r="G4" s="4" t="s">
        <v>2810</v>
      </c>
      <c r="H4" s="4"/>
      <c r="I4" s="4"/>
      <c r="J4" s="4"/>
    </row>
    <row r="5" spans="1:10" s="1" customFormat="1" ht="16.5" customHeight="1">
      <c r="A5" s="4"/>
      <c r="B5" s="4" t="s">
        <v>1997</v>
      </c>
      <c r="C5" s="4" t="s">
        <v>1988</v>
      </c>
      <c r="D5" s="4" t="s">
        <v>1989</v>
      </c>
      <c r="E5" s="4" t="s">
        <v>1991</v>
      </c>
      <c r="F5" s="4" t="s">
        <v>1992</v>
      </c>
      <c r="G5" s="10" t="s">
        <v>1988</v>
      </c>
      <c r="H5" s="10" t="s">
        <v>1989</v>
      </c>
      <c r="I5" s="10" t="s">
        <v>1991</v>
      </c>
      <c r="J5" s="10" t="s">
        <v>1992</v>
      </c>
    </row>
    <row r="6" spans="1:10" s="1" customFormat="1" ht="16.5" customHeight="1">
      <c r="A6" s="5" t="s">
        <v>0</v>
      </c>
      <c r="B6" s="6">
        <f>C6+D6+E6+F6</f>
        <v>334108</v>
      </c>
      <c r="C6" s="6">
        <v>0</v>
      </c>
      <c r="D6" s="6">
        <v>0</v>
      </c>
      <c r="E6" s="6">
        <v>180184</v>
      </c>
      <c r="F6" s="17">
        <v>153924</v>
      </c>
      <c r="G6" s="12">
        <f>IF(B6=0,0,C6/B6*100)</f>
        <v>0</v>
      </c>
      <c r="H6" s="12">
        <f>IF(B6=0,0,D6/B6*100)</f>
        <v>0</v>
      </c>
      <c r="I6" s="12">
        <f>IF(B6=0,0,E6/B6*100)</f>
        <v>53.92986698911729</v>
      </c>
      <c r="J6" s="12">
        <f>IF(SUM(G6:I6)=0,0,(100-G6-H6-I6))</f>
        <v>46.07013301088271</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85"/>
  <headerFooter alignWithMargins="0">
    <oddHeader>&amp;C@$</oddHeader>
    <oddFooter>&amp;C@&amp;- &amp;P&amp;-$</oddFooter>
  </headerFooter>
</worksheet>
</file>

<file path=xl/worksheets/sheet63.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5.875" style="0" customWidth="1"/>
    <col min="2" max="10" width="12.00390625" style="0" customWidth="1"/>
  </cols>
  <sheetData>
    <row r="1" spans="1:10" s="1" customFormat="1" ht="33.75" customHeight="1">
      <c r="A1" s="2" t="s">
        <v>2857</v>
      </c>
      <c r="B1" s="2"/>
      <c r="C1" s="2"/>
      <c r="D1" s="2"/>
      <c r="E1" s="2"/>
      <c r="F1" s="2"/>
      <c r="G1" s="2"/>
      <c r="H1" s="2"/>
      <c r="I1" s="2"/>
      <c r="J1" s="2"/>
    </row>
    <row r="2" spans="1:10" s="1" customFormat="1" ht="16.5" customHeight="1">
      <c r="A2" s="3" t="s">
        <v>2740</v>
      </c>
      <c r="B2" s="3"/>
      <c r="C2" s="3"/>
      <c r="D2" s="3"/>
      <c r="E2" s="3"/>
      <c r="F2" s="3"/>
      <c r="G2" s="3"/>
      <c r="H2" s="3"/>
      <c r="I2" s="3"/>
      <c r="J2" s="3"/>
    </row>
    <row r="3" spans="1:10" s="1" customFormat="1" ht="16.5" customHeight="1">
      <c r="A3" s="3" t="s">
        <v>2858</v>
      </c>
      <c r="B3" s="3"/>
      <c r="C3" s="3"/>
      <c r="D3" s="3"/>
      <c r="E3" s="3"/>
      <c r="F3" s="3"/>
      <c r="G3" s="3"/>
      <c r="H3" s="3"/>
      <c r="I3" s="3"/>
      <c r="J3" s="3"/>
    </row>
    <row r="4" spans="1:10" s="1" customFormat="1" ht="16.5" customHeight="1">
      <c r="A4" s="4" t="s">
        <v>2001</v>
      </c>
      <c r="B4" s="4" t="s">
        <v>2859</v>
      </c>
      <c r="C4" s="4"/>
      <c r="D4" s="4"/>
      <c r="E4" s="4"/>
      <c r="F4" s="4"/>
      <c r="G4" s="4" t="s">
        <v>2810</v>
      </c>
      <c r="H4" s="4"/>
      <c r="I4" s="4"/>
      <c r="J4" s="4"/>
    </row>
    <row r="5" spans="1:10" s="1" customFormat="1" ht="16.5" customHeight="1">
      <c r="A5" s="4"/>
      <c r="B5" s="4" t="s">
        <v>1997</v>
      </c>
      <c r="C5" s="4" t="s">
        <v>1988</v>
      </c>
      <c r="D5" s="4" t="s">
        <v>1989</v>
      </c>
      <c r="E5" s="4" t="s">
        <v>1991</v>
      </c>
      <c r="F5" s="4" t="s">
        <v>1992</v>
      </c>
      <c r="G5" s="10" t="s">
        <v>1988</v>
      </c>
      <c r="H5" s="10" t="s">
        <v>1989</v>
      </c>
      <c r="I5" s="10" t="s">
        <v>1991</v>
      </c>
      <c r="J5" s="10" t="s">
        <v>1992</v>
      </c>
    </row>
    <row r="6" spans="1:10" s="1" customFormat="1" ht="16.5" customHeight="1">
      <c r="A6" s="5" t="s">
        <v>0</v>
      </c>
      <c r="B6" s="6">
        <f>C6+D6+E6+F6</f>
        <v>19438</v>
      </c>
      <c r="C6" s="6">
        <v>0</v>
      </c>
      <c r="D6" s="6">
        <v>0</v>
      </c>
      <c r="E6" s="6">
        <v>18283</v>
      </c>
      <c r="F6" s="17">
        <v>1155</v>
      </c>
      <c r="G6" s="12">
        <f>IF(B6=0,0,C6/B6*100)</f>
        <v>0</v>
      </c>
      <c r="H6" s="12">
        <f>IF(B6=0,0,D6/B6*100)</f>
        <v>0</v>
      </c>
      <c r="I6" s="12">
        <f>IF(B6=0,0,E6/B6*100)</f>
        <v>94.05803066159069</v>
      </c>
      <c r="J6" s="12">
        <f>IF(B6=0,0,F6/B6*100)</f>
        <v>5.941969338409302</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95"/>
  <headerFooter alignWithMargins="0">
    <oddHeader>&amp;C@$</oddHeader>
    <oddFooter>&amp;C@&amp;- &amp;P&amp;-$</oddFooter>
  </headerFooter>
</worksheet>
</file>

<file path=xl/worksheets/sheet64.xml><?xml version="1.0" encoding="utf-8"?>
<worksheet xmlns="http://schemas.openxmlformats.org/spreadsheetml/2006/main" xmlns:r="http://schemas.openxmlformats.org/officeDocument/2006/relationships">
  <dimension ref="A1:T7"/>
  <sheetViews>
    <sheetView showGridLines="0" showZeros="0" workbookViewId="0" topLeftCell="A1">
      <selection activeCell="A1" sqref="A1:J1"/>
    </sheetView>
  </sheetViews>
  <sheetFormatPr defaultColWidth="9.125" defaultRowHeight="14.25"/>
  <cols>
    <col min="1" max="1" width="28.25390625" style="0" customWidth="1"/>
    <col min="2" max="4" width="16.875" style="0" customWidth="1"/>
    <col min="5" max="6" width="15.25390625" style="0" customWidth="1"/>
    <col min="7" max="8" width="14.125" style="0" customWidth="1"/>
    <col min="9" max="10" width="15.25390625" style="0" customWidth="1"/>
    <col min="11" max="20" width="9.125" style="0" hidden="1" customWidth="1"/>
  </cols>
  <sheetData>
    <row r="1" spans="1:20" s="1" customFormat="1" ht="42" customHeight="1">
      <c r="A1" s="2" t="s">
        <v>2860</v>
      </c>
      <c r="B1" s="2"/>
      <c r="C1" s="2"/>
      <c r="D1" s="2"/>
      <c r="E1" s="2"/>
      <c r="F1" s="2"/>
      <c r="G1" s="2"/>
      <c r="H1" s="2"/>
      <c r="I1" s="2"/>
      <c r="J1" s="2"/>
      <c r="K1" s="27"/>
      <c r="L1" s="27"/>
      <c r="M1" s="27"/>
      <c r="N1" s="27"/>
      <c r="O1" s="27"/>
      <c r="P1" s="27"/>
      <c r="Q1" s="27"/>
      <c r="R1" s="27"/>
      <c r="S1" s="27"/>
      <c r="T1" s="27"/>
    </row>
    <row r="2" spans="1:20" s="1" customFormat="1" ht="16.5" customHeight="1">
      <c r="A2" s="18"/>
      <c r="B2" s="18"/>
      <c r="C2" s="18"/>
      <c r="D2" s="18"/>
      <c r="E2" s="18"/>
      <c r="F2" s="18"/>
      <c r="G2" s="18"/>
      <c r="H2" s="18"/>
      <c r="I2" s="18"/>
      <c r="J2" s="27" t="s">
        <v>2742</v>
      </c>
      <c r="K2" s="27"/>
      <c r="L2" s="27"/>
      <c r="M2" s="27"/>
      <c r="N2" s="27"/>
      <c r="O2" s="27"/>
      <c r="P2" s="27"/>
      <c r="Q2" s="27"/>
      <c r="R2" s="27"/>
      <c r="S2" s="27"/>
      <c r="T2" s="27"/>
    </row>
    <row r="3" spans="1:20" s="1" customFormat="1" ht="16.5" customHeight="1">
      <c r="A3" s="18"/>
      <c r="B3" s="18"/>
      <c r="C3" s="18"/>
      <c r="D3" s="18"/>
      <c r="E3" s="18"/>
      <c r="F3" s="18"/>
      <c r="G3" s="18"/>
      <c r="H3" s="18"/>
      <c r="I3" s="18"/>
      <c r="J3" s="27" t="s">
        <v>2861</v>
      </c>
      <c r="K3" s="27"/>
      <c r="L3" s="27"/>
      <c r="M3" s="27"/>
      <c r="N3" s="27"/>
      <c r="O3" s="27"/>
      <c r="P3" s="27"/>
      <c r="Q3" s="27"/>
      <c r="R3" s="27"/>
      <c r="S3" s="27"/>
      <c r="T3" s="27"/>
    </row>
    <row r="4" spans="1:20" s="1" customFormat="1" ht="26.25" customHeight="1">
      <c r="A4" s="19" t="s">
        <v>2001</v>
      </c>
      <c r="B4" s="19" t="s">
        <v>2862</v>
      </c>
      <c r="C4" s="20" t="s">
        <v>2863</v>
      </c>
      <c r="D4" s="20"/>
      <c r="E4" s="20"/>
      <c r="F4" s="19"/>
      <c r="G4" s="20" t="s">
        <v>2864</v>
      </c>
      <c r="H4" s="20"/>
      <c r="I4" s="20"/>
      <c r="J4" s="20"/>
      <c r="K4" s="27"/>
      <c r="L4" s="27"/>
      <c r="M4" s="27"/>
      <c r="N4" s="27"/>
      <c r="O4" s="27"/>
      <c r="P4" s="27"/>
      <c r="Q4" s="27"/>
      <c r="R4" s="27"/>
      <c r="S4" s="27"/>
      <c r="T4" s="27"/>
    </row>
    <row r="5" spans="1:20" s="1" customFormat="1" ht="32.25" customHeight="1">
      <c r="A5" s="19"/>
      <c r="B5" s="20"/>
      <c r="C5" s="21" t="s">
        <v>2865</v>
      </c>
      <c r="D5" s="22" t="s">
        <v>2866</v>
      </c>
      <c r="E5" s="23" t="s">
        <v>2867</v>
      </c>
      <c r="F5" s="23" t="s">
        <v>2868</v>
      </c>
      <c r="G5" s="22" t="s">
        <v>2865</v>
      </c>
      <c r="H5" s="22" t="s">
        <v>2866</v>
      </c>
      <c r="I5" s="23" t="s">
        <v>2867</v>
      </c>
      <c r="J5" s="23" t="s">
        <v>2868</v>
      </c>
      <c r="K5" s="28"/>
      <c r="L5" s="28"/>
      <c r="M5" s="28"/>
      <c r="N5" s="28"/>
      <c r="O5" s="28"/>
      <c r="P5" s="29"/>
      <c r="Q5" s="27"/>
      <c r="R5" s="27"/>
      <c r="S5" s="27"/>
      <c r="T5" s="27"/>
    </row>
    <row r="6" spans="1:20" s="1" customFormat="1" ht="16.5" customHeight="1">
      <c r="A6" s="24" t="s">
        <v>1997</v>
      </c>
      <c r="B6" s="25">
        <f aca="true" t="shared" si="0" ref="B6:J6">B7</f>
        <v>0</v>
      </c>
      <c r="C6" s="6">
        <f t="shared" si="0"/>
        <v>0</v>
      </c>
      <c r="D6" s="17">
        <f t="shared" si="0"/>
        <v>0</v>
      </c>
      <c r="E6" s="12">
        <f t="shared" si="0"/>
        <v>0</v>
      </c>
      <c r="F6" s="12">
        <f t="shared" si="0"/>
        <v>0</v>
      </c>
      <c r="G6" s="26">
        <f t="shared" si="0"/>
        <v>1370.1435000000001</v>
      </c>
      <c r="H6" s="17">
        <f t="shared" si="0"/>
        <v>5606.715</v>
      </c>
      <c r="I6" s="12">
        <f t="shared" si="0"/>
        <v>24.43754497954685</v>
      </c>
      <c r="J6" s="12">
        <f t="shared" si="0"/>
        <v>3972.5935775226667</v>
      </c>
      <c r="K6" s="28"/>
      <c r="L6" s="28"/>
      <c r="M6" s="28"/>
      <c r="N6" s="28"/>
      <c r="O6" s="28"/>
      <c r="P6" s="27"/>
      <c r="Q6" s="27"/>
      <c r="R6" s="27"/>
      <c r="S6" s="27"/>
      <c r="T6" s="27"/>
    </row>
    <row r="7" spans="1:20" s="1" customFormat="1" ht="16.5" customHeight="1">
      <c r="A7" s="5" t="s">
        <v>0</v>
      </c>
      <c r="B7" s="6">
        <v>0</v>
      </c>
      <c r="C7" s="6">
        <f>(K7+L7)/2</f>
        <v>0</v>
      </c>
      <c r="D7" s="17">
        <f>(M7+N7)/2</f>
        <v>0</v>
      </c>
      <c r="E7" s="12">
        <f>IF(D7=0,0,C7/D7*100)</f>
        <v>0</v>
      </c>
      <c r="F7" s="12">
        <f>IF(D7=0,0,O7/D7*100)</f>
        <v>0</v>
      </c>
      <c r="G7" s="26">
        <f>(P7+Q7)/2</f>
        <v>1370.1435000000001</v>
      </c>
      <c r="H7" s="17">
        <f>(R7+S7)/2</f>
        <v>5606.715</v>
      </c>
      <c r="I7" s="12">
        <f>IF(H7=0,0,G7/H7*100)</f>
        <v>24.43754497954685</v>
      </c>
      <c r="J7" s="12">
        <f>IF(H7=0,0,T7/H7*100)</f>
        <v>3972.5935775226667</v>
      </c>
      <c r="K7" s="30">
        <v>0</v>
      </c>
      <c r="L7" s="30">
        <v>0</v>
      </c>
      <c r="M7" s="30">
        <v>0</v>
      </c>
      <c r="N7" s="30">
        <v>0</v>
      </c>
      <c r="O7" s="30">
        <v>0</v>
      </c>
      <c r="P7" s="30">
        <v>1314.6491</v>
      </c>
      <c r="Q7" s="30">
        <v>1425.6379</v>
      </c>
      <c r="R7" s="30">
        <v>5452.9473</v>
      </c>
      <c r="S7" s="30">
        <v>5760.4827</v>
      </c>
      <c r="T7" s="30">
        <v>222732</v>
      </c>
    </row>
  </sheetData>
  <sheetProtection/>
  <mergeCells count="5">
    <mergeCell ref="A1:J1"/>
    <mergeCell ref="C4:F4"/>
    <mergeCell ref="G4:J4"/>
    <mergeCell ref="A4:A5"/>
    <mergeCell ref="B4:B5"/>
  </mergeCells>
  <printOptions gridLines="1"/>
  <pageMargins left="0.75" right="0.75" top="1" bottom="1" header="0.5" footer="0.5"/>
  <pageSetup orientation="portrait"/>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7.5" customHeight="1">
      <c r="A9" s="9" t="s">
        <v>39</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8.75" customHeight="1"/>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66.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6.75390625" style="0" customWidth="1"/>
    <col min="2" max="10" width="12.00390625" style="0" customWidth="1"/>
  </cols>
  <sheetData>
    <row r="1" spans="1:10" s="1" customFormat="1" ht="33.75" customHeight="1">
      <c r="A1" s="2" t="s">
        <v>2869</v>
      </c>
      <c r="B1" s="2"/>
      <c r="C1" s="2"/>
      <c r="D1" s="2"/>
      <c r="E1" s="2"/>
      <c r="F1" s="2"/>
      <c r="G1" s="2"/>
      <c r="H1" s="2"/>
      <c r="I1" s="2"/>
      <c r="J1" s="2"/>
    </row>
    <row r="2" spans="1:10" s="1" customFormat="1" ht="16.5" customHeight="1">
      <c r="A2" s="3" t="s">
        <v>2744</v>
      </c>
      <c r="B2" s="3"/>
      <c r="C2" s="3"/>
      <c r="D2" s="3"/>
      <c r="E2" s="3"/>
      <c r="F2" s="3"/>
      <c r="G2" s="3"/>
      <c r="H2" s="3"/>
      <c r="I2" s="3"/>
      <c r="J2" s="3"/>
    </row>
    <row r="3" spans="1:10" s="1" customFormat="1" ht="16.5" customHeight="1">
      <c r="A3" s="3" t="s">
        <v>2793</v>
      </c>
      <c r="B3" s="3"/>
      <c r="C3" s="3"/>
      <c r="D3" s="3"/>
      <c r="E3" s="3"/>
      <c r="F3" s="3"/>
      <c r="G3" s="3"/>
      <c r="H3" s="3"/>
      <c r="I3" s="3"/>
      <c r="J3" s="3"/>
    </row>
    <row r="4" spans="1:10" s="1" customFormat="1" ht="16.5" customHeight="1">
      <c r="A4" s="4" t="s">
        <v>2794</v>
      </c>
      <c r="B4" s="4" t="s">
        <v>2809</v>
      </c>
      <c r="C4" s="4"/>
      <c r="D4" s="4"/>
      <c r="E4" s="4"/>
      <c r="F4" s="4"/>
      <c r="G4" s="4" t="s">
        <v>2810</v>
      </c>
      <c r="H4" s="4"/>
      <c r="I4" s="4"/>
      <c r="J4" s="4"/>
    </row>
    <row r="5" spans="1:10" s="1" customFormat="1" ht="16.5" customHeight="1">
      <c r="A5" s="4"/>
      <c r="B5" s="4" t="s">
        <v>1997</v>
      </c>
      <c r="C5" s="4" t="s">
        <v>1988</v>
      </c>
      <c r="D5" s="4" t="s">
        <v>1989</v>
      </c>
      <c r="E5" s="4" t="s">
        <v>1991</v>
      </c>
      <c r="F5" s="4" t="s">
        <v>1992</v>
      </c>
      <c r="G5" s="10" t="s">
        <v>1988</v>
      </c>
      <c r="H5" s="10" t="s">
        <v>1989</v>
      </c>
      <c r="I5" s="10" t="s">
        <v>1991</v>
      </c>
      <c r="J5" s="10" t="s">
        <v>1992</v>
      </c>
    </row>
    <row r="6" spans="1:10" s="1" customFormat="1" ht="16.5" customHeight="1">
      <c r="A6" s="5" t="s">
        <v>0</v>
      </c>
      <c r="B6" s="6">
        <f>SUM(C6:F6)</f>
        <v>50297</v>
      </c>
      <c r="C6" s="6">
        <v>0</v>
      </c>
      <c r="D6" s="6">
        <v>0</v>
      </c>
      <c r="E6" s="6">
        <v>50297</v>
      </c>
      <c r="F6" s="17">
        <v>0</v>
      </c>
      <c r="G6" s="12">
        <f>IF(B6=0,0,C6/B6*100)</f>
        <v>0</v>
      </c>
      <c r="H6" s="12">
        <f>IF(B6=0,0,D6/B6*100)</f>
        <v>0</v>
      </c>
      <c r="I6" s="12">
        <f>IF(B6=0,0,E6/B6*100)</f>
        <v>100</v>
      </c>
      <c r="J6" s="12">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6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3.25390625" style="0" customWidth="1"/>
    <col min="2" max="10" width="12.00390625" style="0" customWidth="1"/>
  </cols>
  <sheetData>
    <row r="1" spans="1:10" s="1" customFormat="1" ht="33.75" customHeight="1">
      <c r="A1" s="2" t="s">
        <v>2870</v>
      </c>
      <c r="B1" s="2"/>
      <c r="C1" s="2"/>
      <c r="D1" s="2"/>
      <c r="E1" s="2"/>
      <c r="F1" s="2"/>
      <c r="G1" s="2"/>
      <c r="H1" s="2"/>
      <c r="I1" s="2"/>
      <c r="J1" s="2"/>
    </row>
    <row r="2" spans="1:10" s="1" customFormat="1" ht="16.5" customHeight="1">
      <c r="A2" s="3" t="s">
        <v>2747</v>
      </c>
      <c r="B2" s="3"/>
      <c r="C2" s="3"/>
      <c r="D2" s="3"/>
      <c r="E2" s="3"/>
      <c r="F2" s="3"/>
      <c r="G2" s="3"/>
      <c r="H2" s="3"/>
      <c r="I2" s="3"/>
      <c r="J2" s="3"/>
    </row>
    <row r="3" spans="1:10" s="1" customFormat="1" ht="16.5" customHeight="1">
      <c r="A3" s="3" t="s">
        <v>2793</v>
      </c>
      <c r="B3" s="3"/>
      <c r="C3" s="3"/>
      <c r="D3" s="3"/>
      <c r="E3" s="3"/>
      <c r="F3" s="3"/>
      <c r="G3" s="3"/>
      <c r="H3" s="3"/>
      <c r="I3" s="3"/>
      <c r="J3" s="3"/>
    </row>
    <row r="4" spans="1:10" s="1" customFormat="1" ht="16.5" customHeight="1">
      <c r="A4" s="4" t="s">
        <v>2794</v>
      </c>
      <c r="B4" s="4" t="s">
        <v>2856</v>
      </c>
      <c r="C4" s="4"/>
      <c r="D4" s="4"/>
      <c r="E4" s="4"/>
      <c r="F4" s="4"/>
      <c r="G4" s="4" t="s">
        <v>2810</v>
      </c>
      <c r="H4" s="4"/>
      <c r="I4" s="4"/>
      <c r="J4" s="4"/>
    </row>
    <row r="5" spans="1:10" s="1" customFormat="1" ht="16.5" customHeight="1">
      <c r="A5" s="4"/>
      <c r="B5" s="4" t="s">
        <v>1997</v>
      </c>
      <c r="C5" s="4" t="s">
        <v>1988</v>
      </c>
      <c r="D5" s="4" t="s">
        <v>1989</v>
      </c>
      <c r="E5" s="4" t="s">
        <v>1991</v>
      </c>
      <c r="F5" s="4" t="s">
        <v>1992</v>
      </c>
      <c r="G5" s="10" t="s">
        <v>1988</v>
      </c>
      <c r="H5" s="10" t="s">
        <v>1989</v>
      </c>
      <c r="I5" s="10" t="s">
        <v>1991</v>
      </c>
      <c r="J5" s="10" t="s">
        <v>1992</v>
      </c>
    </row>
    <row r="6" spans="1:10" s="1" customFormat="1" ht="16.5" customHeight="1">
      <c r="A6" s="16" t="s">
        <v>0</v>
      </c>
      <c r="B6" s="6">
        <f>SUM(C6:F6)</f>
        <v>50702</v>
      </c>
      <c r="C6" s="6">
        <v>0</v>
      </c>
      <c r="D6" s="6">
        <v>0</v>
      </c>
      <c r="E6" s="6">
        <v>50702</v>
      </c>
      <c r="F6" s="17">
        <v>0</v>
      </c>
      <c r="G6" s="12">
        <f>IF(B6=0,0,C6/B6*100)</f>
        <v>0</v>
      </c>
      <c r="H6" s="12">
        <f>IF(B6=0,0,D6/B6*100)</f>
        <v>0</v>
      </c>
      <c r="I6" s="12">
        <f>IF(B6=0,0,E6/B6*100)</f>
        <v>100</v>
      </c>
      <c r="J6" s="12">
        <f>IF(B6=0,0,F6/B6*100)</f>
        <v>0</v>
      </c>
    </row>
  </sheetData>
  <sheetProtection/>
  <mergeCells count="6">
    <mergeCell ref="A1:J1"/>
    <mergeCell ref="A2:J2"/>
    <mergeCell ref="A3:J3"/>
    <mergeCell ref="B4:F4"/>
    <mergeCell ref="G4:J4"/>
    <mergeCell ref="A4:A5"/>
  </mergeCells>
  <printOptions gridLines="1" horizontalCentered="1" verticalCentered="1"/>
  <pageMargins left="3" right="3" top="1" bottom="1" header="0" footer="0"/>
  <pageSetup blackAndWhite="1" orientation="landscape"/>
  <headerFooter alignWithMargins="0">
    <oddHeader>&amp;C@$</oddHeader>
    <oddFooter>&amp;C@&amp;- &amp;P&amp;-$</oddFooter>
  </headerFooter>
</worksheet>
</file>

<file path=xl/worksheets/sheet6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1" customWidth="1"/>
  </cols>
  <sheetData>
    <row r="1" spans="1:5" s="1" customFormat="1" ht="18.75" customHeight="1">
      <c r="A1" s="15"/>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6.75" customHeight="1">
      <c r="A9" s="9" t="s">
        <v>2871</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69.xml><?xml version="1.0" encoding="utf-8"?>
<worksheet xmlns="http://schemas.openxmlformats.org/spreadsheetml/2006/main" xmlns:r="http://schemas.openxmlformats.org/officeDocument/2006/relationships">
  <dimension ref="A1:D28"/>
  <sheetViews>
    <sheetView showGridLines="0" showZeros="0" workbookViewId="0" topLeftCell="A1">
      <selection activeCell="A1" sqref="A1:D1"/>
    </sheetView>
  </sheetViews>
  <sheetFormatPr defaultColWidth="9.125" defaultRowHeight="14.25"/>
  <cols>
    <col min="1" max="1" width="32.00390625" style="1" customWidth="1"/>
    <col min="2" max="2" width="24.50390625" style="1" customWidth="1"/>
    <col min="3" max="3" width="30.375" style="1" customWidth="1"/>
    <col min="4" max="4" width="25.375" style="1" customWidth="1"/>
  </cols>
  <sheetData>
    <row r="1" spans="1:4" s="1" customFormat="1" ht="33.75" customHeight="1">
      <c r="A1" s="2" t="s">
        <v>2872</v>
      </c>
      <c r="B1" s="2"/>
      <c r="C1" s="2"/>
      <c r="D1" s="2"/>
    </row>
    <row r="2" spans="1:4" s="1" customFormat="1" ht="16.5" customHeight="1">
      <c r="A2" s="3" t="s">
        <v>2749</v>
      </c>
      <c r="B2" s="3"/>
      <c r="C2" s="3"/>
      <c r="D2" s="3"/>
    </row>
    <row r="3" spans="1:4" s="1" customFormat="1" ht="16.5" customHeight="1">
      <c r="A3" s="3" t="s">
        <v>2873</v>
      </c>
      <c r="B3" s="3"/>
      <c r="C3" s="3"/>
      <c r="D3" s="3"/>
    </row>
    <row r="4" spans="1:4" s="1" customFormat="1" ht="16.5" customHeight="1">
      <c r="A4" s="4" t="s">
        <v>149</v>
      </c>
      <c r="B4" s="4" t="s">
        <v>2874</v>
      </c>
      <c r="C4" s="4" t="s">
        <v>149</v>
      </c>
      <c r="D4" s="4" t="s">
        <v>2874</v>
      </c>
    </row>
    <row r="5" spans="1:4" s="1" customFormat="1" ht="16.5" customHeight="1">
      <c r="A5" s="11" t="s">
        <v>2875</v>
      </c>
      <c r="B5" s="6">
        <v>82687</v>
      </c>
      <c r="C5" s="11" t="s">
        <v>2876</v>
      </c>
      <c r="D5" s="6">
        <v>334108</v>
      </c>
    </row>
    <row r="6" spans="1:4" s="1" customFormat="1" ht="16.5" customHeight="1">
      <c r="A6" s="11" t="s">
        <v>2877</v>
      </c>
      <c r="B6" s="6">
        <v>50297</v>
      </c>
      <c r="C6" s="11" t="s">
        <v>2878</v>
      </c>
      <c r="D6" s="6">
        <v>50702</v>
      </c>
    </row>
    <row r="7" spans="1:4" s="1" customFormat="1" ht="16.5" customHeight="1">
      <c r="A7" s="11" t="s">
        <v>2879</v>
      </c>
      <c r="B7" s="6">
        <v>0</v>
      </c>
      <c r="C7" s="11" t="s">
        <v>2880</v>
      </c>
      <c r="D7" s="6">
        <v>0</v>
      </c>
    </row>
    <row r="8" spans="1:4" s="1" customFormat="1" ht="16.5" customHeight="1">
      <c r="A8" s="11" t="s">
        <v>2881</v>
      </c>
      <c r="B8" s="6">
        <v>0</v>
      </c>
      <c r="C8" s="11" t="s">
        <v>2881</v>
      </c>
      <c r="D8" s="6">
        <v>0</v>
      </c>
    </row>
    <row r="9" spans="1:4" s="1" customFormat="1" ht="16.5" customHeight="1">
      <c r="A9" s="4" t="s">
        <v>2882</v>
      </c>
      <c r="B9" s="6">
        <f>SUM(B5:B7)-B8</f>
        <v>132984</v>
      </c>
      <c r="C9" s="4" t="s">
        <v>2883</v>
      </c>
      <c r="D9" s="6">
        <f>SUM(D5:D7)-D8</f>
        <v>384810</v>
      </c>
    </row>
    <row r="10" spans="1:4" s="1" customFormat="1" ht="16.5" customHeight="1">
      <c r="A10" s="11" t="s">
        <v>150</v>
      </c>
      <c r="B10" s="6">
        <f>SUM(B11:B13)</f>
        <v>229241</v>
      </c>
      <c r="C10" s="11" t="s">
        <v>151</v>
      </c>
      <c r="D10" s="6">
        <f>SUM(D11:D12)</f>
        <v>3927</v>
      </c>
    </row>
    <row r="11" spans="1:4" s="1" customFormat="1" ht="16.5" customHeight="1">
      <c r="A11" s="11" t="s">
        <v>2884</v>
      </c>
      <c r="B11" s="6">
        <v>226591</v>
      </c>
      <c r="C11" s="11" t="s">
        <v>2885</v>
      </c>
      <c r="D11" s="6">
        <v>3859</v>
      </c>
    </row>
    <row r="12" spans="1:4" s="1" customFormat="1" ht="16.5" customHeight="1">
      <c r="A12" s="11" t="s">
        <v>2886</v>
      </c>
      <c r="B12" s="6">
        <v>2650</v>
      </c>
      <c r="C12" s="11" t="s">
        <v>2887</v>
      </c>
      <c r="D12" s="6">
        <v>68</v>
      </c>
    </row>
    <row r="13" spans="1:4" s="1" customFormat="1" ht="16.5" customHeight="1">
      <c r="A13" s="11" t="s">
        <v>2888</v>
      </c>
      <c r="B13" s="6">
        <v>0</v>
      </c>
      <c r="C13" s="14" t="s">
        <v>2889</v>
      </c>
      <c r="D13" s="6">
        <v>0</v>
      </c>
    </row>
    <row r="14" spans="1:4" s="1" customFormat="1" ht="16.5" customHeight="1">
      <c r="A14" s="11" t="s">
        <v>171</v>
      </c>
      <c r="B14" s="6">
        <v>0</v>
      </c>
      <c r="C14" s="11" t="s">
        <v>172</v>
      </c>
      <c r="D14" s="6">
        <v>0</v>
      </c>
    </row>
    <row r="15" spans="1:4" s="1" customFormat="1" ht="16.5" customHeight="1">
      <c r="A15" s="11" t="s">
        <v>162</v>
      </c>
      <c r="B15" s="6">
        <v>29463</v>
      </c>
      <c r="C15" s="11" t="s">
        <v>163</v>
      </c>
      <c r="D15" s="6">
        <v>6913</v>
      </c>
    </row>
    <row r="16" spans="1:4" s="1" customFormat="1" ht="16.5" customHeight="1">
      <c r="A16" s="11" t="s">
        <v>169</v>
      </c>
      <c r="B16" s="6">
        <v>0</v>
      </c>
      <c r="C16" s="11" t="s">
        <v>170</v>
      </c>
      <c r="D16" s="6">
        <v>0</v>
      </c>
    </row>
    <row r="17" spans="1:4" s="1" customFormat="1" ht="16.5" customHeight="1">
      <c r="A17" s="11" t="s">
        <v>145</v>
      </c>
      <c r="B17" s="6">
        <f>SUM(B9,B10,B14,B15,B16)</f>
        <v>391688</v>
      </c>
      <c r="C17" s="11" t="s">
        <v>2890</v>
      </c>
      <c r="D17" s="6">
        <f>SUM(D9,D10,D14,D15,D16)</f>
        <v>395650</v>
      </c>
    </row>
    <row r="18" spans="1:4" s="1" customFormat="1" ht="16.5" customHeight="1">
      <c r="A18" s="11" t="s">
        <v>167</v>
      </c>
      <c r="B18" s="6">
        <v>4216</v>
      </c>
      <c r="C18" s="11" t="s">
        <v>168</v>
      </c>
      <c r="D18" s="6">
        <v>0</v>
      </c>
    </row>
    <row r="19" spans="1:4" s="1" customFormat="1" ht="16.5" customHeight="1">
      <c r="A19" s="11" t="s">
        <v>157</v>
      </c>
      <c r="B19" s="6">
        <v>0</v>
      </c>
      <c r="C19" s="11" t="s">
        <v>164</v>
      </c>
      <c r="D19" s="6">
        <v>0</v>
      </c>
    </row>
    <row r="20" spans="1:4" s="1" customFormat="1" ht="16.5" customHeight="1">
      <c r="A20" s="11" t="s">
        <v>165</v>
      </c>
      <c r="B20" s="6">
        <v>0</v>
      </c>
      <c r="C20" s="11" t="s">
        <v>166</v>
      </c>
      <c r="D20" s="6">
        <v>0</v>
      </c>
    </row>
    <row r="21" spans="1:4" s="1" customFormat="1" ht="16.5" customHeight="1">
      <c r="A21" s="11" t="s">
        <v>2891</v>
      </c>
      <c r="B21" s="6">
        <f>B22+B23</f>
        <v>0</v>
      </c>
      <c r="C21" s="11" t="s">
        <v>2892</v>
      </c>
      <c r="D21" s="6">
        <f>D22+D23</f>
        <v>0</v>
      </c>
    </row>
    <row r="22" spans="1:4" s="1" customFormat="1" ht="16.5" customHeight="1">
      <c r="A22" s="11" t="s">
        <v>2893</v>
      </c>
      <c r="B22" s="6">
        <v>0</v>
      </c>
      <c r="C22" s="11" t="s">
        <v>2894</v>
      </c>
      <c r="D22" s="6">
        <v>0</v>
      </c>
    </row>
    <row r="23" spans="1:4" s="1" customFormat="1" ht="16.5" customHeight="1">
      <c r="A23" s="11" t="s">
        <v>2895</v>
      </c>
      <c r="B23" s="6">
        <v>0</v>
      </c>
      <c r="C23" s="11" t="s">
        <v>2896</v>
      </c>
      <c r="D23" s="6">
        <v>0</v>
      </c>
    </row>
    <row r="24" spans="1:4" s="1" customFormat="1" ht="16.5" customHeight="1">
      <c r="A24" s="11" t="s">
        <v>156</v>
      </c>
      <c r="B24" s="6">
        <f>SUM(B25:B27)</f>
        <v>124</v>
      </c>
      <c r="C24" s="11" t="s">
        <v>174</v>
      </c>
      <c r="D24" s="6">
        <f>B28-D17-D18-D19-D20-D21</f>
        <v>378</v>
      </c>
    </row>
    <row r="25" spans="1:4" s="1" customFormat="1" ht="16.5" customHeight="1">
      <c r="A25" s="11" t="s">
        <v>2897</v>
      </c>
      <c r="B25" s="6">
        <v>108</v>
      </c>
      <c r="C25" s="11" t="s">
        <v>2898</v>
      </c>
      <c r="D25" s="6">
        <v>375</v>
      </c>
    </row>
    <row r="26" spans="1:4" s="1" customFormat="1" ht="16.5" customHeight="1">
      <c r="A26" s="11" t="s">
        <v>2899</v>
      </c>
      <c r="B26" s="6">
        <v>16</v>
      </c>
      <c r="C26" s="11" t="s">
        <v>2900</v>
      </c>
      <c r="D26" s="6">
        <v>3</v>
      </c>
    </row>
    <row r="27" spans="1:4" s="1" customFormat="1" ht="16.5" customHeight="1">
      <c r="A27" s="11" t="s">
        <v>2901</v>
      </c>
      <c r="B27" s="6">
        <v>0</v>
      </c>
      <c r="C27" s="11" t="s">
        <v>2902</v>
      </c>
      <c r="D27" s="6">
        <v>0</v>
      </c>
    </row>
    <row r="28" spans="1:4" s="1" customFormat="1" ht="16.5" customHeight="1">
      <c r="A28" s="4" t="s">
        <v>177</v>
      </c>
      <c r="B28" s="6">
        <f>SUM(B17:B21,B24)</f>
        <v>396028</v>
      </c>
      <c r="C28" s="4" t="s">
        <v>2714</v>
      </c>
      <c r="D28" s="6">
        <f>SUM(D17:D21,D24)</f>
        <v>396028</v>
      </c>
    </row>
    <row r="29"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D76"/>
  <sheetViews>
    <sheetView showGridLines="0" showZeros="0" workbookViewId="0" topLeftCell="A1">
      <selection activeCell="E11" sqref="E1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92</v>
      </c>
      <c r="B1" s="2"/>
      <c r="C1" s="2"/>
      <c r="D1" s="2"/>
    </row>
    <row r="2" spans="1:4" s="1" customFormat="1" ht="16.5" customHeight="1">
      <c r="A2" s="3" t="s">
        <v>17</v>
      </c>
      <c r="B2" s="3"/>
      <c r="C2" s="3"/>
      <c r="D2" s="3"/>
    </row>
    <row r="3" spans="1:4" s="1" customFormat="1" ht="16.5" customHeight="1">
      <c r="A3" s="3" t="s">
        <v>93</v>
      </c>
      <c r="B3" s="3"/>
      <c r="C3" s="3"/>
      <c r="D3" s="3"/>
    </row>
    <row r="4" spans="1:4" s="1" customFormat="1" ht="16.5" customHeight="1">
      <c r="A4" s="4" t="s">
        <v>149</v>
      </c>
      <c r="B4" s="4" t="s">
        <v>97</v>
      </c>
      <c r="C4" s="4" t="s">
        <v>149</v>
      </c>
      <c r="D4" s="4" t="s">
        <v>97</v>
      </c>
    </row>
    <row r="5" spans="1:4" s="1" customFormat="1" ht="16.5" customHeight="1">
      <c r="A5" s="4" t="s">
        <v>145</v>
      </c>
      <c r="B5" s="6">
        <v>82687</v>
      </c>
      <c r="C5" s="4" t="s">
        <v>146</v>
      </c>
      <c r="D5" s="6">
        <v>334108</v>
      </c>
    </row>
    <row r="6" spans="1:4" s="1" customFormat="1" ht="16.5" customHeight="1">
      <c r="A6" s="11" t="s">
        <v>150</v>
      </c>
      <c r="B6" s="6">
        <v>226591</v>
      </c>
      <c r="C6" s="11" t="s">
        <v>151</v>
      </c>
      <c r="D6" s="6">
        <v>3859</v>
      </c>
    </row>
    <row r="7" spans="1:4" s="1" customFormat="1" ht="16.5" customHeight="1">
      <c r="A7" s="11" t="s">
        <v>152</v>
      </c>
      <c r="B7" s="6">
        <v>7702</v>
      </c>
      <c r="C7" s="53"/>
      <c r="D7" s="42"/>
    </row>
    <row r="8" spans="1:4" s="1" customFormat="1" ht="16.5" customHeight="1">
      <c r="A8" s="11" t="s">
        <v>153</v>
      </c>
      <c r="B8" s="6">
        <v>162860</v>
      </c>
      <c r="C8" s="53"/>
      <c r="D8" s="42"/>
    </row>
    <row r="9" spans="1:4" s="1" customFormat="1" ht="16.5" customHeight="1">
      <c r="A9" s="11" t="s">
        <v>154</v>
      </c>
      <c r="B9" s="6">
        <v>56029</v>
      </c>
      <c r="C9" s="11"/>
      <c r="D9" s="42"/>
    </row>
    <row r="10" spans="1:4" s="1" customFormat="1" ht="16.5" customHeight="1">
      <c r="A10" s="11" t="s">
        <v>155</v>
      </c>
      <c r="B10" s="6">
        <v>0</v>
      </c>
      <c r="C10" s="11"/>
      <c r="D10" s="42"/>
    </row>
    <row r="11" spans="1:4" s="1" customFormat="1" ht="17.25" customHeight="1">
      <c r="A11" s="11" t="s">
        <v>156</v>
      </c>
      <c r="B11" s="6">
        <v>108</v>
      </c>
      <c r="C11" s="11"/>
      <c r="D11" s="42"/>
    </row>
    <row r="12" spans="1:4" s="1" customFormat="1" ht="17.25" customHeight="1">
      <c r="A12" s="11" t="s">
        <v>157</v>
      </c>
      <c r="B12" s="6">
        <v>9990</v>
      </c>
      <c r="C12" s="11" t="s">
        <v>158</v>
      </c>
      <c r="D12" s="6">
        <v>0</v>
      </c>
    </row>
    <row r="13" spans="1:4" s="1" customFormat="1" ht="17.25" customHeight="1">
      <c r="A13" s="11" t="s">
        <v>159</v>
      </c>
      <c r="B13" s="6">
        <v>9990</v>
      </c>
      <c r="C13" s="11"/>
      <c r="D13" s="42"/>
    </row>
    <row r="14" spans="1:4" s="1" customFormat="1" ht="17.25" customHeight="1">
      <c r="A14" s="11" t="s">
        <v>160</v>
      </c>
      <c r="B14" s="6">
        <v>0</v>
      </c>
      <c r="C14" s="11"/>
      <c r="D14" s="42"/>
    </row>
    <row r="15" spans="1:4" s="1" customFormat="1" ht="17.25" customHeight="1">
      <c r="A15" s="11" t="s">
        <v>161</v>
      </c>
      <c r="B15" s="6">
        <v>0</v>
      </c>
      <c r="C15" s="11"/>
      <c r="D15" s="42"/>
    </row>
    <row r="16" spans="1:4" s="1" customFormat="1" ht="17.25" customHeight="1">
      <c r="A16" s="11" t="s">
        <v>162</v>
      </c>
      <c r="B16" s="6">
        <v>21663</v>
      </c>
      <c r="C16" s="11" t="s">
        <v>163</v>
      </c>
      <c r="D16" s="6">
        <v>6913</v>
      </c>
    </row>
    <row r="17" spans="1:4" s="1" customFormat="1" ht="17.25" customHeight="1">
      <c r="A17" s="11"/>
      <c r="B17" s="42"/>
      <c r="C17" s="11" t="s">
        <v>164</v>
      </c>
      <c r="D17" s="6">
        <v>0</v>
      </c>
    </row>
    <row r="18" spans="1:4" s="1" customFormat="1" ht="17.25" customHeight="1">
      <c r="A18" s="11" t="s">
        <v>165</v>
      </c>
      <c r="B18" s="6">
        <v>0</v>
      </c>
      <c r="C18" s="11" t="s">
        <v>166</v>
      </c>
      <c r="D18" s="6">
        <v>0</v>
      </c>
    </row>
    <row r="19" spans="1:4" s="1" customFormat="1" ht="17.25" customHeight="1">
      <c r="A19" s="11" t="s">
        <v>167</v>
      </c>
      <c r="B19" s="6">
        <v>4216</v>
      </c>
      <c r="C19" s="11" t="s">
        <v>168</v>
      </c>
      <c r="D19" s="6">
        <v>0</v>
      </c>
    </row>
    <row r="20" spans="1:4" s="1" customFormat="1" ht="17.25" customHeight="1">
      <c r="A20" s="11" t="s">
        <v>169</v>
      </c>
      <c r="B20" s="6">
        <v>0</v>
      </c>
      <c r="C20" s="11" t="s">
        <v>170</v>
      </c>
      <c r="D20" s="6">
        <v>0</v>
      </c>
    </row>
    <row r="21" spans="1:4" s="1" customFormat="1" ht="17.25" customHeight="1">
      <c r="A21" s="11" t="s">
        <v>171</v>
      </c>
      <c r="B21" s="6">
        <v>0</v>
      </c>
      <c r="C21" s="11" t="s">
        <v>172</v>
      </c>
      <c r="D21" s="6">
        <v>0</v>
      </c>
    </row>
    <row r="22" spans="1:4" s="1" customFormat="1" ht="16.5" customHeight="1">
      <c r="A22" s="11"/>
      <c r="B22" s="42"/>
      <c r="C22" s="11" t="s">
        <v>173</v>
      </c>
      <c r="D22" s="6">
        <v>0</v>
      </c>
    </row>
    <row r="23" spans="1:4" s="1" customFormat="1" ht="16.5" customHeight="1">
      <c r="A23" s="11"/>
      <c r="B23" s="42"/>
      <c r="C23" s="11" t="s">
        <v>174</v>
      </c>
      <c r="D23" s="6">
        <v>375</v>
      </c>
    </row>
    <row r="24" spans="1:4" s="1" customFormat="1" ht="16.5" customHeight="1">
      <c r="A24" s="11"/>
      <c r="B24" s="42"/>
      <c r="C24" s="11" t="s">
        <v>175</v>
      </c>
      <c r="D24" s="6">
        <v>375</v>
      </c>
    </row>
    <row r="25" spans="1:4" s="1" customFormat="1" ht="16.5" customHeight="1">
      <c r="A25" s="11"/>
      <c r="B25" s="42"/>
      <c r="C25" s="11" t="s">
        <v>176</v>
      </c>
      <c r="D25" s="6">
        <v>0</v>
      </c>
    </row>
    <row r="26" spans="1:4" s="1" customFormat="1" ht="16.5" customHeight="1">
      <c r="A26" s="11"/>
      <c r="B26" s="42"/>
      <c r="C26" s="11"/>
      <c r="D26" s="42"/>
    </row>
    <row r="27" spans="1:4" s="1" customFormat="1" ht="16.5" customHeight="1">
      <c r="A27" s="11"/>
      <c r="B27" s="42"/>
      <c r="C27" s="11"/>
      <c r="D27" s="42"/>
    </row>
    <row r="28" spans="1:4" s="1" customFormat="1" ht="16.5" customHeight="1">
      <c r="A28" s="11"/>
      <c r="B28" s="42"/>
      <c r="C28" s="11"/>
      <c r="D28" s="42"/>
    </row>
    <row r="29" spans="1:4" s="1" customFormat="1" ht="16.5" customHeight="1">
      <c r="A29" s="11"/>
      <c r="B29" s="42"/>
      <c r="C29" s="11"/>
      <c r="D29" s="42"/>
    </row>
    <row r="30" spans="1:4" s="1" customFormat="1" ht="16.5" customHeight="1">
      <c r="A30" s="11"/>
      <c r="B30" s="42"/>
      <c r="C30" s="11"/>
      <c r="D30" s="42"/>
    </row>
    <row r="31" spans="1:4" s="1" customFormat="1" ht="409.5" customHeight="1" hidden="1">
      <c r="A31" s="11"/>
      <c r="B31" s="42"/>
      <c r="C31" s="11"/>
      <c r="D31" s="42"/>
    </row>
    <row r="32" spans="1:4" s="1" customFormat="1" ht="409.5" customHeight="1" hidden="1">
      <c r="A32" s="11"/>
      <c r="B32" s="42"/>
      <c r="C32" s="11"/>
      <c r="D32" s="42"/>
    </row>
    <row r="33" spans="1:4" s="1" customFormat="1" ht="409.5" customHeight="1" hidden="1">
      <c r="A33" s="11"/>
      <c r="B33" s="42"/>
      <c r="C33" s="11"/>
      <c r="D33" s="42"/>
    </row>
    <row r="34" spans="1:4" s="1" customFormat="1" ht="409.5" customHeight="1" hidden="1">
      <c r="A34" s="11"/>
      <c r="B34" s="42"/>
      <c r="C34" s="11"/>
      <c r="D34" s="42"/>
    </row>
    <row r="35" spans="1:4" s="1" customFormat="1" ht="409.5" customHeight="1" hidden="1">
      <c r="A35" s="11"/>
      <c r="B35" s="42"/>
      <c r="C35" s="11"/>
      <c r="D35" s="42"/>
    </row>
    <row r="36" spans="1:4" s="1" customFormat="1" ht="409.5" customHeight="1" hidden="1">
      <c r="A36" s="11"/>
      <c r="B36" s="42"/>
      <c r="C36" s="11"/>
      <c r="D36" s="42"/>
    </row>
    <row r="37" spans="1:4" s="1" customFormat="1" ht="409.5" customHeight="1" hidden="1">
      <c r="A37" s="11"/>
      <c r="B37" s="42"/>
      <c r="C37" s="11"/>
      <c r="D37" s="42"/>
    </row>
    <row r="38" spans="1:4" s="1" customFormat="1" ht="409.5" customHeight="1" hidden="1">
      <c r="A38" s="11"/>
      <c r="B38" s="42"/>
      <c r="C38" s="11"/>
      <c r="D38" s="42"/>
    </row>
    <row r="39" spans="1:4" s="1" customFormat="1" ht="409.5" customHeight="1" hidden="1">
      <c r="A39" s="11"/>
      <c r="B39" s="42"/>
      <c r="C39" s="11"/>
      <c r="D39" s="42"/>
    </row>
    <row r="40" spans="1:4" s="1" customFormat="1" ht="16.5" customHeight="1">
      <c r="A40" s="11"/>
      <c r="B40" s="42"/>
      <c r="C40" s="11"/>
      <c r="D40" s="42"/>
    </row>
    <row r="41" spans="1:4" s="1" customFormat="1" ht="16.5" customHeight="1">
      <c r="A41" s="11"/>
      <c r="B41" s="42"/>
      <c r="C41" s="11"/>
      <c r="D41" s="42"/>
    </row>
    <row r="42" spans="1:4" s="1" customFormat="1" ht="16.5" customHeight="1">
      <c r="A42" s="11"/>
      <c r="B42" s="42"/>
      <c r="C42" s="11"/>
      <c r="D42" s="42"/>
    </row>
    <row r="43" spans="1:4" s="1" customFormat="1" ht="16.5" customHeight="1">
      <c r="A43" s="11"/>
      <c r="B43" s="42"/>
      <c r="C43" s="11"/>
      <c r="D43" s="42"/>
    </row>
    <row r="44" spans="1:4" s="1" customFormat="1" ht="16.5" customHeight="1">
      <c r="A44" s="11"/>
      <c r="B44" s="42"/>
      <c r="C44" s="11"/>
      <c r="D44" s="42"/>
    </row>
    <row r="45" spans="1:4" s="1" customFormat="1" ht="16.5" customHeight="1">
      <c r="A45" s="11"/>
      <c r="B45" s="42"/>
      <c r="C45" s="11"/>
      <c r="D45" s="42"/>
    </row>
    <row r="46" spans="1:4" s="1" customFormat="1" ht="16.5" customHeight="1">
      <c r="A46" s="11"/>
      <c r="B46" s="42"/>
      <c r="C46" s="11"/>
      <c r="D46" s="42"/>
    </row>
    <row r="47" spans="1:4" s="1" customFormat="1" ht="16.5" customHeight="1">
      <c r="A47" s="11"/>
      <c r="B47" s="42"/>
      <c r="C47" s="11"/>
      <c r="D47" s="42"/>
    </row>
    <row r="48" spans="1:4" s="1" customFormat="1" ht="16.5" customHeight="1">
      <c r="A48" s="11"/>
      <c r="B48" s="42"/>
      <c r="C48" s="11"/>
      <c r="D48" s="42"/>
    </row>
    <row r="49" spans="1:4" s="1" customFormat="1" ht="16.5" customHeight="1">
      <c r="A49" s="11"/>
      <c r="B49" s="42"/>
      <c r="C49" s="11"/>
      <c r="D49" s="42"/>
    </row>
    <row r="50" spans="1:4" s="1" customFormat="1" ht="409.5" customHeight="1" hidden="1">
      <c r="A50" s="11"/>
      <c r="B50" s="42"/>
      <c r="C50" s="11"/>
      <c r="D50" s="42"/>
    </row>
    <row r="51" spans="1:4" s="1" customFormat="1" ht="409.5" customHeight="1" hidden="1">
      <c r="A51" s="11"/>
      <c r="B51" s="42"/>
      <c r="C51" s="11"/>
      <c r="D51" s="42"/>
    </row>
    <row r="52" spans="1:4" s="1" customFormat="1" ht="409.5" customHeight="1" hidden="1">
      <c r="A52" s="11"/>
      <c r="B52" s="42"/>
      <c r="C52" s="11"/>
      <c r="D52" s="42"/>
    </row>
    <row r="53" spans="1:4" s="1" customFormat="1" ht="409.5" customHeight="1" hidden="1">
      <c r="A53" s="11"/>
      <c r="B53" s="42"/>
      <c r="C53" s="11"/>
      <c r="D53" s="42"/>
    </row>
    <row r="54" spans="1:4" s="1" customFormat="1" ht="409.5" customHeight="1" hidden="1">
      <c r="A54" s="11"/>
      <c r="B54" s="42"/>
      <c r="C54" s="11"/>
      <c r="D54" s="42"/>
    </row>
    <row r="55" spans="1:4" s="1" customFormat="1" ht="409.5" customHeight="1" hidden="1">
      <c r="A55" s="11"/>
      <c r="B55" s="42"/>
      <c r="C55" s="11"/>
      <c r="D55" s="42"/>
    </row>
    <row r="56" spans="1:4" s="1" customFormat="1" ht="409.5" customHeight="1" hidden="1">
      <c r="A56" s="11"/>
      <c r="B56" s="42"/>
      <c r="C56" s="11"/>
      <c r="D56" s="42"/>
    </row>
    <row r="57" spans="1:4" s="1" customFormat="1" ht="409.5" customHeight="1" hidden="1">
      <c r="A57" s="11"/>
      <c r="B57" s="42"/>
      <c r="C57" s="11"/>
      <c r="D57" s="42"/>
    </row>
    <row r="58" spans="1:4" s="1" customFormat="1" ht="409.5" customHeight="1" hidden="1">
      <c r="A58" s="11"/>
      <c r="B58" s="42"/>
      <c r="C58" s="11"/>
      <c r="D58" s="42"/>
    </row>
    <row r="59" spans="1:4" s="1" customFormat="1" ht="409.5" customHeight="1" hidden="1">
      <c r="A59" s="11"/>
      <c r="B59" s="42"/>
      <c r="C59" s="11"/>
      <c r="D59" s="42"/>
    </row>
    <row r="60" spans="1:4" s="1" customFormat="1" ht="409.5" customHeight="1" hidden="1">
      <c r="A60" s="11"/>
      <c r="B60" s="42"/>
      <c r="C60" s="11"/>
      <c r="D60" s="42"/>
    </row>
    <row r="61" spans="1:4" s="1" customFormat="1" ht="409.5" customHeight="1" hidden="1">
      <c r="A61" s="11"/>
      <c r="B61" s="42"/>
      <c r="C61" s="11"/>
      <c r="D61" s="42"/>
    </row>
    <row r="62" spans="1:4" s="1" customFormat="1" ht="409.5" customHeight="1" hidden="1">
      <c r="A62" s="11"/>
      <c r="B62" s="42"/>
      <c r="C62" s="11"/>
      <c r="D62" s="42"/>
    </row>
    <row r="63" spans="1:4" s="1" customFormat="1" ht="409.5" customHeight="1" hidden="1">
      <c r="A63" s="11"/>
      <c r="B63" s="42"/>
      <c r="C63" s="11"/>
      <c r="D63" s="42"/>
    </row>
    <row r="64" spans="1:4" s="1" customFormat="1" ht="409.5" customHeight="1" hidden="1">
      <c r="A64" s="11"/>
      <c r="B64" s="42"/>
      <c r="C64" s="11"/>
      <c r="D64" s="42"/>
    </row>
    <row r="65" spans="1:4" s="1" customFormat="1" ht="409.5" customHeight="1" hidden="1">
      <c r="A65" s="11"/>
      <c r="B65" s="42"/>
      <c r="C65" s="11"/>
      <c r="D65" s="42"/>
    </row>
    <row r="66" spans="1:4" s="1" customFormat="1" ht="409.5" customHeight="1" hidden="1">
      <c r="A66" s="11"/>
      <c r="B66" s="42"/>
      <c r="C66" s="11"/>
      <c r="D66" s="42"/>
    </row>
    <row r="67" spans="1:4" s="1" customFormat="1" ht="409.5" customHeight="1" hidden="1">
      <c r="A67" s="11"/>
      <c r="B67" s="42"/>
      <c r="C67" s="11"/>
      <c r="D67" s="42"/>
    </row>
    <row r="68" spans="1:4" s="1" customFormat="1" ht="409.5" customHeight="1" hidden="1">
      <c r="A68" s="11"/>
      <c r="B68" s="42"/>
      <c r="C68" s="11"/>
      <c r="D68" s="42"/>
    </row>
    <row r="69" spans="1:4" s="1" customFormat="1" ht="409.5" customHeight="1" hidden="1">
      <c r="A69" s="11"/>
      <c r="B69" s="42"/>
      <c r="C69" s="11"/>
      <c r="D69" s="42"/>
    </row>
    <row r="70" spans="1:4" s="1" customFormat="1" ht="409.5" customHeight="1" hidden="1">
      <c r="A70" s="11"/>
      <c r="B70" s="42"/>
      <c r="C70" s="11"/>
      <c r="D70" s="42"/>
    </row>
    <row r="71" spans="1:4" s="1" customFormat="1" ht="409.5" customHeight="1" hidden="1">
      <c r="A71" s="11"/>
      <c r="B71" s="42"/>
      <c r="C71" s="11"/>
      <c r="D71" s="42"/>
    </row>
    <row r="72" spans="1:4" s="1" customFormat="1" ht="409.5" customHeight="1" hidden="1">
      <c r="A72" s="11"/>
      <c r="B72" s="42"/>
      <c r="C72" s="11"/>
      <c r="D72" s="42"/>
    </row>
    <row r="73" spans="1:4" s="1" customFormat="1" ht="409.5" customHeight="1" hidden="1">
      <c r="A73" s="11"/>
      <c r="B73" s="42"/>
      <c r="C73" s="11"/>
      <c r="D73" s="42"/>
    </row>
    <row r="74" spans="1:4" s="1" customFormat="1" ht="409.5" customHeight="1" hidden="1">
      <c r="A74" s="11"/>
      <c r="B74" s="42"/>
      <c r="C74" s="11"/>
      <c r="D74" s="42"/>
    </row>
    <row r="75" spans="1:4" s="1" customFormat="1" ht="409.5" customHeight="1" hidden="1">
      <c r="A75" s="11"/>
      <c r="B75" s="42"/>
      <c r="C75" s="11"/>
      <c r="D75" s="42"/>
    </row>
    <row r="76" spans="1:4" s="1" customFormat="1" ht="16.5" customHeight="1">
      <c r="A76" s="4" t="s">
        <v>177</v>
      </c>
      <c r="B76" s="6">
        <v>345255</v>
      </c>
      <c r="C76" s="4" t="s">
        <v>178</v>
      </c>
      <c r="D76" s="6">
        <v>345255</v>
      </c>
    </row>
    <row r="7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0.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C1"/>
    </sheetView>
  </sheetViews>
  <sheetFormatPr defaultColWidth="9.125" defaultRowHeight="14.25"/>
  <cols>
    <col min="1" max="1" width="31.625" style="1" customWidth="1"/>
    <col min="2" max="2" width="14.125" style="1" customWidth="1"/>
    <col min="3" max="3" width="84.875" style="1" customWidth="1"/>
  </cols>
  <sheetData>
    <row r="1" spans="1:3" s="1" customFormat="1" ht="33.75" customHeight="1">
      <c r="A1" s="2" t="s">
        <v>2903</v>
      </c>
      <c r="B1" s="2"/>
      <c r="C1" s="2"/>
    </row>
    <row r="2" spans="1:3" s="1" customFormat="1" ht="16.5" customHeight="1">
      <c r="A2" s="3" t="s">
        <v>2752</v>
      </c>
      <c r="B2" s="3"/>
      <c r="C2" s="3"/>
    </row>
    <row r="3" spans="1:3" s="1" customFormat="1" ht="16.5" customHeight="1">
      <c r="A3" s="3" t="s">
        <v>2762</v>
      </c>
      <c r="B3" s="3"/>
      <c r="C3" s="3"/>
    </row>
    <row r="4" spans="1:3" s="1" customFormat="1" ht="16.5" customHeight="1">
      <c r="A4" s="10" t="s">
        <v>2904</v>
      </c>
      <c r="B4" s="10" t="s">
        <v>2905</v>
      </c>
      <c r="C4" s="10" t="s">
        <v>2906</v>
      </c>
    </row>
    <row r="5" spans="1:3" s="1" customFormat="1" ht="16.5" customHeight="1">
      <c r="A5" s="11" t="s">
        <v>2907</v>
      </c>
      <c r="B5" s="12">
        <v>4.42</v>
      </c>
      <c r="C5" s="11"/>
    </row>
    <row r="6" spans="1:3" s="1" customFormat="1" ht="16.5" customHeight="1">
      <c r="A6" s="11" t="s">
        <v>2908</v>
      </c>
      <c r="B6" s="12">
        <v>7.11</v>
      </c>
      <c r="C6" s="13" t="s">
        <v>2909</v>
      </c>
    </row>
    <row r="7" spans="1:3" s="1" customFormat="1" ht="16.5" customHeight="1">
      <c r="A7" s="11" t="s">
        <v>2812</v>
      </c>
      <c r="B7" s="12">
        <v>62.73</v>
      </c>
      <c r="C7" s="11"/>
    </row>
    <row r="8" spans="1:3" s="1" customFormat="1" ht="16.5" customHeight="1">
      <c r="A8" s="11" t="s">
        <v>2910</v>
      </c>
      <c r="B8" s="12">
        <v>62.17</v>
      </c>
      <c r="C8" s="11"/>
    </row>
    <row r="9" spans="1:3" s="1" customFormat="1" ht="16.5" customHeight="1">
      <c r="A9" s="11" t="s">
        <v>2911</v>
      </c>
      <c r="B9" s="12">
        <v>0.4299</v>
      </c>
      <c r="C9" s="11" t="s">
        <v>2912</v>
      </c>
    </row>
    <row r="10" spans="1:3" s="1" customFormat="1" ht="16.5" customHeight="1">
      <c r="A10" s="11" t="s">
        <v>2913</v>
      </c>
      <c r="B10" s="12">
        <v>335.1379</v>
      </c>
      <c r="C10" s="11" t="s">
        <v>2914</v>
      </c>
    </row>
    <row r="11" spans="1:3" s="1" customFormat="1" ht="16.5" customHeight="1">
      <c r="A11" s="11" t="s">
        <v>2915</v>
      </c>
      <c r="B11" s="12">
        <v>103.9981</v>
      </c>
      <c r="C11" s="11" t="s">
        <v>2916</v>
      </c>
    </row>
    <row r="12" s="1" customFormat="1" ht="16.5" customHeight="1"/>
  </sheetData>
  <sheetProtection/>
  <mergeCells count="3">
    <mergeCell ref="A1:C1"/>
    <mergeCell ref="A2:C2"/>
    <mergeCell ref="A3:C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7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2917</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oddFooter>
  </headerFooter>
</worksheet>
</file>

<file path=xl/worksheets/sheet72.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1.75390625" style="0" customWidth="1"/>
    <col min="2" max="21" width="16.125" style="0" customWidth="1"/>
  </cols>
  <sheetData>
    <row r="1" spans="1:21" s="1" customFormat="1" ht="33.75" customHeight="1">
      <c r="A1" s="2" t="s">
        <v>2755</v>
      </c>
      <c r="B1" s="2"/>
      <c r="C1" s="2"/>
      <c r="D1" s="2"/>
      <c r="E1" s="2"/>
      <c r="F1" s="2"/>
      <c r="G1" s="2"/>
      <c r="H1" s="2"/>
      <c r="I1" s="2"/>
      <c r="J1" s="2"/>
      <c r="K1" s="2"/>
      <c r="L1" s="2"/>
      <c r="M1" s="2"/>
      <c r="N1" s="2"/>
      <c r="O1" s="2"/>
      <c r="P1" s="2"/>
      <c r="Q1" s="2"/>
      <c r="R1" s="2"/>
      <c r="S1" s="2"/>
      <c r="T1" s="2"/>
      <c r="U1" s="2"/>
    </row>
    <row r="2" spans="1:21" s="1" customFormat="1" ht="16.5" customHeight="1">
      <c r="A2" s="3" t="s">
        <v>2754</v>
      </c>
      <c r="B2" s="3"/>
      <c r="C2" s="3"/>
      <c r="D2" s="3"/>
      <c r="E2" s="3"/>
      <c r="F2" s="3"/>
      <c r="G2" s="3"/>
      <c r="H2" s="3"/>
      <c r="I2" s="3"/>
      <c r="J2" s="3"/>
      <c r="K2" s="3"/>
      <c r="L2" s="3"/>
      <c r="M2" s="3"/>
      <c r="N2" s="3"/>
      <c r="O2" s="3"/>
      <c r="P2" s="3"/>
      <c r="Q2" s="3"/>
      <c r="R2" s="3"/>
      <c r="S2" s="3"/>
      <c r="T2" s="3"/>
      <c r="U2" s="3"/>
    </row>
    <row r="3" spans="1:21" s="1" customFormat="1" ht="16.5" customHeight="1">
      <c r="A3" s="3" t="s">
        <v>93</v>
      </c>
      <c r="B3" s="3"/>
      <c r="C3" s="3"/>
      <c r="D3" s="3"/>
      <c r="E3" s="3"/>
      <c r="F3" s="3"/>
      <c r="G3" s="3"/>
      <c r="H3" s="3"/>
      <c r="I3" s="3"/>
      <c r="J3" s="3"/>
      <c r="K3" s="3"/>
      <c r="L3" s="3"/>
      <c r="M3" s="3"/>
      <c r="N3" s="3"/>
      <c r="O3" s="3"/>
      <c r="P3" s="3"/>
      <c r="Q3" s="3"/>
      <c r="R3" s="3"/>
      <c r="S3" s="3"/>
      <c r="T3" s="3"/>
      <c r="U3" s="3"/>
    </row>
    <row r="4" spans="1:21" s="1" customFormat="1" ht="16.5" customHeight="1">
      <c r="A4" s="4" t="s">
        <v>2918</v>
      </c>
      <c r="B4" s="4" t="s">
        <v>2919</v>
      </c>
      <c r="C4" s="4"/>
      <c r="D4" s="4"/>
      <c r="E4" s="4"/>
      <c r="F4" s="4" t="s">
        <v>2920</v>
      </c>
      <c r="G4" s="4"/>
      <c r="H4" s="4"/>
      <c r="I4" s="4"/>
      <c r="J4" s="4" t="s">
        <v>2921</v>
      </c>
      <c r="K4" s="4"/>
      <c r="L4" s="4"/>
      <c r="M4" s="4"/>
      <c r="N4" s="4" t="s">
        <v>2922</v>
      </c>
      <c r="O4" s="4"/>
      <c r="P4" s="4"/>
      <c r="Q4" s="4"/>
      <c r="R4" s="4" t="s">
        <v>2923</v>
      </c>
      <c r="S4" s="4"/>
      <c r="T4" s="4"/>
      <c r="U4" s="4"/>
    </row>
    <row r="5" spans="1:21" s="1" customFormat="1" ht="16.5" customHeight="1">
      <c r="A5" s="4"/>
      <c r="B5" s="4" t="s">
        <v>97</v>
      </c>
      <c r="C5" s="4"/>
      <c r="D5" s="4" t="s">
        <v>2924</v>
      </c>
      <c r="E5" s="4"/>
      <c r="F5" s="4" t="s">
        <v>97</v>
      </c>
      <c r="G5" s="4"/>
      <c r="H5" s="4" t="s">
        <v>2924</v>
      </c>
      <c r="I5" s="4"/>
      <c r="J5" s="4" t="s">
        <v>97</v>
      </c>
      <c r="K5" s="4"/>
      <c r="L5" s="4" t="s">
        <v>2924</v>
      </c>
      <c r="M5" s="4"/>
      <c r="N5" s="4" t="s">
        <v>97</v>
      </c>
      <c r="O5" s="4"/>
      <c r="P5" s="4" t="s">
        <v>2924</v>
      </c>
      <c r="Q5" s="4"/>
      <c r="R5" s="4" t="s">
        <v>97</v>
      </c>
      <c r="S5" s="4"/>
      <c r="T5" s="4" t="s">
        <v>2924</v>
      </c>
      <c r="U5" s="4"/>
    </row>
    <row r="6" spans="1:21" s="1" customFormat="1" ht="16.5" customHeight="1">
      <c r="A6" s="4"/>
      <c r="B6" s="4" t="s">
        <v>2925</v>
      </c>
      <c r="C6" s="4" t="s">
        <v>2926</v>
      </c>
      <c r="D6" s="4" t="s">
        <v>2925</v>
      </c>
      <c r="E6" s="4" t="s">
        <v>2926</v>
      </c>
      <c r="F6" s="4" t="s">
        <v>2925</v>
      </c>
      <c r="G6" s="4" t="s">
        <v>2926</v>
      </c>
      <c r="H6" s="4" t="s">
        <v>2925</v>
      </c>
      <c r="I6" s="4" t="s">
        <v>2926</v>
      </c>
      <c r="J6" s="4" t="s">
        <v>2925</v>
      </c>
      <c r="K6" s="4" t="s">
        <v>2926</v>
      </c>
      <c r="L6" s="4" t="s">
        <v>2925</v>
      </c>
      <c r="M6" s="4" t="s">
        <v>2926</v>
      </c>
      <c r="N6" s="4" t="s">
        <v>2925</v>
      </c>
      <c r="O6" s="4" t="s">
        <v>2926</v>
      </c>
      <c r="P6" s="4" t="s">
        <v>2925</v>
      </c>
      <c r="Q6" s="4" t="s">
        <v>2926</v>
      </c>
      <c r="R6" s="4" t="s">
        <v>2925</v>
      </c>
      <c r="S6" s="4" t="s">
        <v>2926</v>
      </c>
      <c r="T6" s="4" t="s">
        <v>2925</v>
      </c>
      <c r="U6" s="4" t="s">
        <v>2926</v>
      </c>
    </row>
    <row r="7" spans="1:21" s="1" customFormat="1" ht="16.5" customHeight="1">
      <c r="A7" s="5" t="s">
        <v>0</v>
      </c>
      <c r="B7" s="6">
        <v>58235</v>
      </c>
      <c r="C7" s="7" t="s">
        <v>2927</v>
      </c>
      <c r="D7" s="6">
        <v>12.12</v>
      </c>
      <c r="E7" s="7" t="s">
        <v>2927</v>
      </c>
      <c r="F7" s="6">
        <v>63735</v>
      </c>
      <c r="G7" s="7" t="s">
        <v>2927</v>
      </c>
      <c r="H7" s="6">
        <v>0.0944</v>
      </c>
      <c r="I7" s="7" t="s">
        <v>2927</v>
      </c>
      <c r="J7" s="6">
        <v>65515</v>
      </c>
      <c r="K7" s="7" t="s">
        <v>2927</v>
      </c>
      <c r="L7" s="6">
        <v>0.0279</v>
      </c>
      <c r="M7" s="7" t="s">
        <v>2927</v>
      </c>
      <c r="N7" s="6">
        <v>74935</v>
      </c>
      <c r="O7" s="7" t="s">
        <v>2927</v>
      </c>
      <c r="P7" s="6">
        <v>0.1437</v>
      </c>
      <c r="Q7" s="7" t="s">
        <v>2927</v>
      </c>
      <c r="R7" s="6">
        <v>82687</v>
      </c>
      <c r="S7" s="7" t="s">
        <v>2927</v>
      </c>
      <c r="T7" s="6">
        <v>0.1034</v>
      </c>
      <c r="U7" s="7" t="s">
        <v>2927</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3.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00390625" style="0" customWidth="1"/>
    <col min="2" max="21" width="16.25390625" style="0" customWidth="1"/>
  </cols>
  <sheetData>
    <row r="1" spans="1:21" s="1" customFormat="1" ht="33.75" customHeight="1">
      <c r="A1" s="2" t="s">
        <v>2758</v>
      </c>
      <c r="B1" s="2"/>
      <c r="C1" s="2"/>
      <c r="D1" s="2"/>
      <c r="E1" s="2"/>
      <c r="F1" s="2"/>
      <c r="G1" s="2"/>
      <c r="H1" s="2"/>
      <c r="I1" s="2"/>
      <c r="J1" s="2"/>
      <c r="K1" s="2"/>
      <c r="L1" s="2"/>
      <c r="M1" s="2"/>
      <c r="N1" s="2"/>
      <c r="O1" s="2"/>
      <c r="P1" s="2"/>
      <c r="Q1" s="2"/>
      <c r="R1" s="2"/>
      <c r="S1" s="2"/>
      <c r="T1" s="2"/>
      <c r="U1" s="2"/>
    </row>
    <row r="2" spans="1:21" s="1" customFormat="1" ht="16.5" customHeight="1">
      <c r="A2" s="3" t="s">
        <v>2757</v>
      </c>
      <c r="B2" s="3"/>
      <c r="C2" s="3"/>
      <c r="D2" s="3"/>
      <c r="E2" s="3"/>
      <c r="F2" s="3"/>
      <c r="G2" s="3"/>
      <c r="H2" s="3"/>
      <c r="I2" s="3"/>
      <c r="J2" s="3"/>
      <c r="K2" s="3"/>
      <c r="L2" s="3"/>
      <c r="M2" s="3"/>
      <c r="N2" s="3"/>
      <c r="O2" s="3"/>
      <c r="P2" s="3"/>
      <c r="Q2" s="3"/>
      <c r="R2" s="3"/>
      <c r="S2" s="3"/>
      <c r="T2" s="3"/>
      <c r="U2" s="3"/>
    </row>
    <row r="3" spans="1:21" s="1" customFormat="1" ht="16.5" customHeight="1">
      <c r="A3" s="3" t="s">
        <v>93</v>
      </c>
      <c r="B3" s="3"/>
      <c r="C3" s="3"/>
      <c r="D3" s="3"/>
      <c r="E3" s="3"/>
      <c r="F3" s="3"/>
      <c r="G3" s="3"/>
      <c r="H3" s="3"/>
      <c r="I3" s="3"/>
      <c r="J3" s="3"/>
      <c r="K3" s="3"/>
      <c r="L3" s="3"/>
      <c r="M3" s="3"/>
      <c r="N3" s="3"/>
      <c r="O3" s="3"/>
      <c r="P3" s="3"/>
      <c r="Q3" s="3"/>
      <c r="R3" s="3"/>
      <c r="S3" s="3"/>
      <c r="T3" s="3"/>
      <c r="U3" s="3"/>
    </row>
    <row r="4" spans="1:21" s="1" customFormat="1" ht="16.5" customHeight="1">
      <c r="A4" s="4" t="s">
        <v>2918</v>
      </c>
      <c r="B4" s="4" t="s">
        <v>2919</v>
      </c>
      <c r="C4" s="4"/>
      <c r="D4" s="4"/>
      <c r="E4" s="4"/>
      <c r="F4" s="4" t="s">
        <v>2920</v>
      </c>
      <c r="G4" s="4"/>
      <c r="H4" s="4"/>
      <c r="I4" s="4"/>
      <c r="J4" s="4" t="s">
        <v>2921</v>
      </c>
      <c r="K4" s="4"/>
      <c r="L4" s="4"/>
      <c r="M4" s="4"/>
      <c r="N4" s="4" t="s">
        <v>2922</v>
      </c>
      <c r="O4" s="4"/>
      <c r="P4" s="4"/>
      <c r="Q4" s="4"/>
      <c r="R4" s="4" t="s">
        <v>2923</v>
      </c>
      <c r="S4" s="4"/>
      <c r="T4" s="4"/>
      <c r="U4" s="4"/>
    </row>
    <row r="5" spans="1:21" s="1" customFormat="1" ht="16.5" customHeight="1">
      <c r="A5" s="4"/>
      <c r="B5" s="4" t="s">
        <v>97</v>
      </c>
      <c r="C5" s="4"/>
      <c r="D5" s="4" t="s">
        <v>2924</v>
      </c>
      <c r="E5" s="4"/>
      <c r="F5" s="4" t="s">
        <v>97</v>
      </c>
      <c r="G5" s="4"/>
      <c r="H5" s="4" t="s">
        <v>2924</v>
      </c>
      <c r="I5" s="4"/>
      <c r="J5" s="4" t="s">
        <v>97</v>
      </c>
      <c r="K5" s="4"/>
      <c r="L5" s="4" t="s">
        <v>2924</v>
      </c>
      <c r="M5" s="4"/>
      <c r="N5" s="4" t="s">
        <v>97</v>
      </c>
      <c r="O5" s="4"/>
      <c r="P5" s="4"/>
      <c r="Q5" s="4"/>
      <c r="R5" s="4" t="s">
        <v>97</v>
      </c>
      <c r="S5" s="4"/>
      <c r="T5" s="4"/>
      <c r="U5" s="4"/>
    </row>
    <row r="6" spans="1:21" s="1" customFormat="1" ht="16.5" customHeight="1">
      <c r="A6" s="4"/>
      <c r="B6" s="4" t="s">
        <v>2925</v>
      </c>
      <c r="C6" s="4" t="s">
        <v>2926</v>
      </c>
      <c r="D6" s="4" t="s">
        <v>2925</v>
      </c>
      <c r="E6" s="4" t="s">
        <v>2926</v>
      </c>
      <c r="F6" s="4" t="s">
        <v>2925</v>
      </c>
      <c r="G6" s="4" t="s">
        <v>2926</v>
      </c>
      <c r="H6" s="4" t="s">
        <v>2925</v>
      </c>
      <c r="I6" s="4" t="s">
        <v>2926</v>
      </c>
      <c r="J6" s="4" t="s">
        <v>2925</v>
      </c>
      <c r="K6" s="4" t="s">
        <v>2926</v>
      </c>
      <c r="L6" s="4" t="s">
        <v>2925</v>
      </c>
      <c r="M6" s="4" t="s">
        <v>2926</v>
      </c>
      <c r="N6" s="4" t="s">
        <v>2925</v>
      </c>
      <c r="O6" s="4" t="s">
        <v>2926</v>
      </c>
      <c r="P6" s="4" t="s">
        <v>2925</v>
      </c>
      <c r="Q6" s="4" t="s">
        <v>2926</v>
      </c>
      <c r="R6" s="4" t="s">
        <v>2925</v>
      </c>
      <c r="S6" s="4" t="s">
        <v>2926</v>
      </c>
      <c r="T6" s="4" t="s">
        <v>2925</v>
      </c>
      <c r="U6" s="4" t="s">
        <v>2926</v>
      </c>
    </row>
    <row r="7" spans="1:21" s="1" customFormat="1" ht="16.5" customHeight="1">
      <c r="A7" s="5" t="s">
        <v>0</v>
      </c>
      <c r="B7" s="6">
        <v>239496</v>
      </c>
      <c r="C7" s="7" t="s">
        <v>2927</v>
      </c>
      <c r="D7" s="6">
        <v>15.54</v>
      </c>
      <c r="E7" s="7" t="s">
        <v>2927</v>
      </c>
      <c r="F7" s="6">
        <v>268645</v>
      </c>
      <c r="G7" s="7" t="s">
        <v>2927</v>
      </c>
      <c r="H7" s="6">
        <v>0.1217</v>
      </c>
      <c r="I7" s="7" t="s">
        <v>2927</v>
      </c>
      <c r="J7" s="6">
        <v>281404</v>
      </c>
      <c r="K7" s="7" t="s">
        <v>2927</v>
      </c>
      <c r="L7" s="6">
        <v>0.0474</v>
      </c>
      <c r="M7" s="7" t="s">
        <v>2927</v>
      </c>
      <c r="N7" s="6">
        <v>310818</v>
      </c>
      <c r="O7" s="7" t="s">
        <v>2927</v>
      </c>
      <c r="P7" s="6">
        <v>0.1045</v>
      </c>
      <c r="Q7" s="7" t="s">
        <v>2927</v>
      </c>
      <c r="R7" s="6">
        <v>334108</v>
      </c>
      <c r="S7" s="7" t="s">
        <v>2927</v>
      </c>
      <c r="T7" s="6">
        <v>0.0749</v>
      </c>
      <c r="U7" s="7" t="s">
        <v>2927</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4.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375" style="0" customWidth="1"/>
    <col min="2" max="21" width="17.00390625" style="0" customWidth="1"/>
  </cols>
  <sheetData>
    <row r="1" spans="1:21" s="1" customFormat="1" ht="35.25" customHeight="1">
      <c r="A1" s="2" t="s">
        <v>2760</v>
      </c>
      <c r="B1" s="2"/>
      <c r="C1" s="2"/>
      <c r="D1" s="2"/>
      <c r="E1" s="2"/>
      <c r="F1" s="2"/>
      <c r="G1" s="2"/>
      <c r="H1" s="2"/>
      <c r="I1" s="2"/>
      <c r="J1" s="2"/>
      <c r="K1" s="2"/>
      <c r="L1" s="2"/>
      <c r="M1" s="2"/>
      <c r="N1" s="2"/>
      <c r="O1" s="2"/>
      <c r="P1" s="2"/>
      <c r="Q1" s="2"/>
      <c r="R1" s="2"/>
      <c r="S1" s="2"/>
      <c r="T1" s="2"/>
      <c r="U1" s="2"/>
    </row>
    <row r="2" spans="1:21" s="1" customFormat="1" ht="16.5" customHeight="1">
      <c r="A2" s="3" t="s">
        <v>2759</v>
      </c>
      <c r="B2" s="3"/>
      <c r="C2" s="3"/>
      <c r="D2" s="3"/>
      <c r="E2" s="3"/>
      <c r="F2" s="3"/>
      <c r="G2" s="3"/>
      <c r="H2" s="3"/>
      <c r="I2" s="3"/>
      <c r="J2" s="3"/>
      <c r="K2" s="3"/>
      <c r="L2" s="3"/>
      <c r="M2" s="3"/>
      <c r="N2" s="3"/>
      <c r="O2" s="3"/>
      <c r="P2" s="3"/>
      <c r="Q2" s="3"/>
      <c r="R2" s="3"/>
      <c r="S2" s="3"/>
      <c r="T2" s="3"/>
      <c r="U2" s="3"/>
    </row>
    <row r="3" spans="1:21" s="1" customFormat="1" ht="16.5" customHeight="1">
      <c r="A3" s="3" t="s">
        <v>2043</v>
      </c>
      <c r="B3" s="3"/>
      <c r="C3" s="3"/>
      <c r="D3" s="3"/>
      <c r="E3" s="3"/>
      <c r="F3" s="3"/>
      <c r="G3" s="3"/>
      <c r="H3" s="3"/>
      <c r="I3" s="3"/>
      <c r="J3" s="3"/>
      <c r="K3" s="3"/>
      <c r="L3" s="3"/>
      <c r="M3" s="3"/>
      <c r="N3" s="3"/>
      <c r="O3" s="3"/>
      <c r="P3" s="3"/>
      <c r="Q3" s="3"/>
      <c r="R3" s="3"/>
      <c r="S3" s="3"/>
      <c r="T3" s="3"/>
      <c r="U3" s="3"/>
    </row>
    <row r="4" spans="1:21" s="1" customFormat="1" ht="16.5" customHeight="1">
      <c r="A4" s="4" t="s">
        <v>2918</v>
      </c>
      <c r="B4" s="4" t="s">
        <v>2919</v>
      </c>
      <c r="C4" s="4"/>
      <c r="D4" s="4"/>
      <c r="E4" s="4"/>
      <c r="F4" s="4" t="s">
        <v>2920</v>
      </c>
      <c r="G4" s="4"/>
      <c r="H4" s="4"/>
      <c r="I4" s="4"/>
      <c r="J4" s="4" t="s">
        <v>2921</v>
      </c>
      <c r="K4" s="4"/>
      <c r="L4" s="4"/>
      <c r="M4" s="4"/>
      <c r="N4" s="4" t="s">
        <v>2922</v>
      </c>
      <c r="O4" s="4"/>
      <c r="P4" s="4"/>
      <c r="Q4" s="4"/>
      <c r="R4" s="4" t="s">
        <v>2923</v>
      </c>
      <c r="S4" s="4"/>
      <c r="T4" s="4"/>
      <c r="U4" s="4"/>
    </row>
    <row r="5" spans="1:21" s="1" customFormat="1" ht="16.5" customHeight="1">
      <c r="A5" s="4"/>
      <c r="B5" s="4" t="s">
        <v>2928</v>
      </c>
      <c r="C5" s="4"/>
      <c r="D5" s="4" t="s">
        <v>2929</v>
      </c>
      <c r="E5" s="4"/>
      <c r="F5" s="4" t="s">
        <v>2928</v>
      </c>
      <c r="G5" s="4"/>
      <c r="H5" s="4" t="s">
        <v>2929</v>
      </c>
      <c r="I5" s="4"/>
      <c r="J5" s="4" t="s">
        <v>2928</v>
      </c>
      <c r="K5" s="4"/>
      <c r="L5" s="4" t="s">
        <v>2929</v>
      </c>
      <c r="M5" s="4"/>
      <c r="N5" s="4" t="s">
        <v>2928</v>
      </c>
      <c r="O5" s="4"/>
      <c r="P5" s="4" t="s">
        <v>2929</v>
      </c>
      <c r="Q5" s="4"/>
      <c r="R5" s="4" t="s">
        <v>2928</v>
      </c>
      <c r="S5" s="4"/>
      <c r="T5" s="4" t="s">
        <v>2929</v>
      </c>
      <c r="U5" s="4"/>
    </row>
    <row r="6" spans="1:21" s="1" customFormat="1" ht="16.5" customHeight="1">
      <c r="A6" s="4"/>
      <c r="B6" s="4" t="s">
        <v>2925</v>
      </c>
      <c r="C6" s="4" t="s">
        <v>2926</v>
      </c>
      <c r="D6" s="4" t="s">
        <v>2925</v>
      </c>
      <c r="E6" s="4" t="s">
        <v>2926</v>
      </c>
      <c r="F6" s="4" t="s">
        <v>2925</v>
      </c>
      <c r="G6" s="4" t="s">
        <v>2926</v>
      </c>
      <c r="H6" s="4" t="s">
        <v>2925</v>
      </c>
      <c r="I6" s="4" t="s">
        <v>2926</v>
      </c>
      <c r="J6" s="4" t="s">
        <v>2925</v>
      </c>
      <c r="K6" s="4" t="s">
        <v>2926</v>
      </c>
      <c r="L6" s="4" t="s">
        <v>2925</v>
      </c>
      <c r="M6" s="4" t="s">
        <v>2926</v>
      </c>
      <c r="N6" s="4" t="s">
        <v>2925</v>
      </c>
      <c r="O6" s="4" t="s">
        <v>2926</v>
      </c>
      <c r="P6" s="4" t="s">
        <v>2925</v>
      </c>
      <c r="Q6" s="4" t="s">
        <v>2926</v>
      </c>
      <c r="R6" s="4" t="s">
        <v>2925</v>
      </c>
      <c r="S6" s="4" t="s">
        <v>2926</v>
      </c>
      <c r="T6" s="4" t="s">
        <v>2925</v>
      </c>
      <c r="U6" s="4" t="s">
        <v>2926</v>
      </c>
    </row>
    <row r="7" spans="1:21" s="1" customFormat="1" ht="16.5" customHeight="1">
      <c r="A7" s="5" t="s">
        <v>0</v>
      </c>
      <c r="B7" s="6">
        <v>1039.9107</v>
      </c>
      <c r="C7" s="7" t="s">
        <v>2927</v>
      </c>
      <c r="D7" s="6">
        <v>4276.7142</v>
      </c>
      <c r="E7" s="7" t="s">
        <v>2927</v>
      </c>
      <c r="F7" s="6">
        <v>1138.125</v>
      </c>
      <c r="G7" s="7" t="s">
        <v>2927</v>
      </c>
      <c r="H7" s="6">
        <v>4797.2321</v>
      </c>
      <c r="I7" s="7" t="s">
        <v>2927</v>
      </c>
      <c r="J7" s="6">
        <v>1149.3859</v>
      </c>
      <c r="K7" s="7" t="s">
        <v>2927</v>
      </c>
      <c r="L7" s="6">
        <v>4936.9122</v>
      </c>
      <c r="M7" s="7" t="s">
        <v>2927</v>
      </c>
      <c r="N7" s="6">
        <v>1314.6491</v>
      </c>
      <c r="O7" s="7" t="s">
        <v>2927</v>
      </c>
      <c r="P7" s="6">
        <v>5452.9473</v>
      </c>
      <c r="Q7" s="7" t="s">
        <v>2927</v>
      </c>
      <c r="R7" s="6">
        <v>1425.6379</v>
      </c>
      <c r="S7" s="7" t="s">
        <v>2927</v>
      </c>
      <c r="T7" s="6">
        <v>5760.4827</v>
      </c>
      <c r="U7" s="7" t="s">
        <v>2927</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5" footer="0"/>
  <pageSetup blackAndWhite="1" orientation="landscape" scale="85"/>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I39"/>
  <sheetViews>
    <sheetView showGridLines="0" showZeros="0" workbookViewId="0" topLeftCell="A1">
      <selection activeCell="R30" sqref="R30"/>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179</v>
      </c>
      <c r="B1" s="2"/>
      <c r="C1" s="2"/>
      <c r="D1" s="2"/>
      <c r="E1" s="2"/>
      <c r="F1" s="2"/>
      <c r="G1" s="2"/>
    </row>
    <row r="2" spans="1:7" s="1" customFormat="1" ht="16.5" customHeight="1">
      <c r="A2" s="3" t="s">
        <v>19</v>
      </c>
      <c r="B2" s="3"/>
      <c r="C2" s="3"/>
      <c r="D2" s="3"/>
      <c r="E2" s="3"/>
      <c r="F2" s="3"/>
      <c r="G2" s="3"/>
    </row>
    <row r="3" spans="1:7" s="1" customFormat="1" ht="16.5" customHeight="1">
      <c r="A3" s="3" t="s">
        <v>93</v>
      </c>
      <c r="B3" s="3"/>
      <c r="C3" s="3"/>
      <c r="D3" s="3"/>
      <c r="E3" s="3"/>
      <c r="F3" s="3"/>
      <c r="G3" s="3"/>
    </row>
    <row r="4" spans="1:7" s="1" customFormat="1" ht="16.5" customHeight="1">
      <c r="A4" s="4" t="s">
        <v>94</v>
      </c>
      <c r="B4" s="4" t="s">
        <v>95</v>
      </c>
      <c r="C4" s="4" t="s">
        <v>180</v>
      </c>
      <c r="D4" s="4"/>
      <c r="E4" s="4"/>
      <c r="F4" s="4"/>
      <c r="G4" s="4" t="s">
        <v>96</v>
      </c>
    </row>
    <row r="5" spans="1:7" s="1" customFormat="1" ht="16.5" customHeight="1">
      <c r="A5" s="4"/>
      <c r="B5" s="4"/>
      <c r="C5" s="4" t="s">
        <v>181</v>
      </c>
      <c r="D5" s="4"/>
      <c r="E5" s="4"/>
      <c r="F5" s="4" t="s">
        <v>182</v>
      </c>
      <c r="G5" s="4"/>
    </row>
    <row r="6" spans="1:7" s="1" customFormat="1" ht="16.5" customHeight="1">
      <c r="A6" s="4"/>
      <c r="B6" s="4"/>
      <c r="C6" s="4" t="s">
        <v>183</v>
      </c>
      <c r="D6" s="4" t="s">
        <v>184</v>
      </c>
      <c r="E6" s="4" t="s">
        <v>185</v>
      </c>
      <c r="F6" s="4"/>
      <c r="G6" s="4"/>
    </row>
    <row r="7" spans="1:9" s="1" customFormat="1" ht="16.5" customHeight="1">
      <c r="A7" s="11" t="s">
        <v>98</v>
      </c>
      <c r="B7" s="6">
        <v>51930</v>
      </c>
      <c r="C7" s="6">
        <v>0</v>
      </c>
      <c r="D7" s="6">
        <v>0</v>
      </c>
      <c r="E7" s="6">
        <v>0</v>
      </c>
      <c r="F7" s="119">
        <v>0</v>
      </c>
      <c r="G7" s="6">
        <v>51930</v>
      </c>
      <c r="I7" s="1" t="s">
        <v>186</v>
      </c>
    </row>
    <row r="8" spans="1:9" s="1" customFormat="1" ht="16.5" customHeight="1">
      <c r="A8" s="11" t="s">
        <v>100</v>
      </c>
      <c r="B8" s="6">
        <v>12900</v>
      </c>
      <c r="C8" s="6">
        <v>0</v>
      </c>
      <c r="D8" s="6">
        <v>0</v>
      </c>
      <c r="E8" s="6">
        <v>0</v>
      </c>
      <c r="F8" s="119">
        <v>0</v>
      </c>
      <c r="G8" s="6">
        <v>12900</v>
      </c>
      <c r="I8" s="1" t="s">
        <v>187</v>
      </c>
    </row>
    <row r="9" spans="1:9" s="1" customFormat="1" ht="16.5" customHeight="1">
      <c r="A9" s="11" t="s">
        <v>102</v>
      </c>
      <c r="B9" s="6">
        <v>3230</v>
      </c>
      <c r="C9" s="6">
        <v>0</v>
      </c>
      <c r="D9" s="6">
        <v>0</v>
      </c>
      <c r="E9" s="6">
        <v>0</v>
      </c>
      <c r="F9" s="119">
        <v>0</v>
      </c>
      <c r="G9" s="6">
        <v>3230</v>
      </c>
      <c r="I9" s="1" t="s">
        <v>188</v>
      </c>
    </row>
    <row r="10" spans="1:9" s="1" customFormat="1" ht="16.5" customHeight="1">
      <c r="A10" s="11" t="s">
        <v>104</v>
      </c>
      <c r="B10" s="6">
        <v>1011</v>
      </c>
      <c r="C10" s="6">
        <v>0</v>
      </c>
      <c r="D10" s="6">
        <v>0</v>
      </c>
      <c r="E10" s="6">
        <v>0</v>
      </c>
      <c r="F10" s="119">
        <v>0</v>
      </c>
      <c r="G10" s="6">
        <v>1011</v>
      </c>
      <c r="I10" s="1" t="s">
        <v>189</v>
      </c>
    </row>
    <row r="11" spans="1:9" s="1" customFormat="1" ht="16.5" customHeight="1">
      <c r="A11" s="11" t="s">
        <v>106</v>
      </c>
      <c r="B11" s="6">
        <v>409</v>
      </c>
      <c r="C11" s="6">
        <v>0</v>
      </c>
      <c r="D11" s="6">
        <v>0</v>
      </c>
      <c r="E11" s="6">
        <v>0</v>
      </c>
      <c r="F11" s="119">
        <v>0</v>
      </c>
      <c r="G11" s="6">
        <v>409</v>
      </c>
      <c r="I11" s="1" t="s">
        <v>190</v>
      </c>
    </row>
    <row r="12" spans="1:9" s="1" customFormat="1" ht="16.5" customHeight="1">
      <c r="A12" s="11" t="s">
        <v>108</v>
      </c>
      <c r="B12" s="6">
        <v>1573</v>
      </c>
      <c r="C12" s="6">
        <v>0</v>
      </c>
      <c r="D12" s="6">
        <v>0</v>
      </c>
      <c r="E12" s="6">
        <v>0</v>
      </c>
      <c r="F12" s="119">
        <v>0</v>
      </c>
      <c r="G12" s="6">
        <v>1573</v>
      </c>
      <c r="I12" s="1" t="s">
        <v>191</v>
      </c>
    </row>
    <row r="13" spans="1:9" s="1" customFormat="1" ht="16.5" customHeight="1">
      <c r="A13" s="11" t="s">
        <v>110</v>
      </c>
      <c r="B13" s="6">
        <v>777</v>
      </c>
      <c r="C13" s="6">
        <v>0</v>
      </c>
      <c r="D13" s="6">
        <v>0</v>
      </c>
      <c r="E13" s="6">
        <v>0</v>
      </c>
      <c r="F13" s="119">
        <v>0</v>
      </c>
      <c r="G13" s="6">
        <v>777</v>
      </c>
      <c r="I13" s="1" t="s">
        <v>192</v>
      </c>
    </row>
    <row r="14" spans="1:9" s="1" customFormat="1" ht="16.5" customHeight="1">
      <c r="A14" s="11" t="s">
        <v>112</v>
      </c>
      <c r="B14" s="6">
        <v>382</v>
      </c>
      <c r="C14" s="6">
        <v>0</v>
      </c>
      <c r="D14" s="6">
        <v>0</v>
      </c>
      <c r="E14" s="6">
        <v>0</v>
      </c>
      <c r="F14" s="119">
        <v>0</v>
      </c>
      <c r="G14" s="6">
        <v>382</v>
      </c>
      <c r="I14" s="1" t="s">
        <v>193</v>
      </c>
    </row>
    <row r="15" spans="1:9" s="1" customFormat="1" ht="16.5" customHeight="1">
      <c r="A15" s="11" t="s">
        <v>114</v>
      </c>
      <c r="B15" s="6">
        <v>890</v>
      </c>
      <c r="C15" s="6">
        <v>0</v>
      </c>
      <c r="D15" s="6">
        <v>0</v>
      </c>
      <c r="E15" s="6">
        <v>0</v>
      </c>
      <c r="F15" s="119">
        <v>0</v>
      </c>
      <c r="G15" s="6">
        <v>890</v>
      </c>
      <c r="I15" s="1" t="s">
        <v>194</v>
      </c>
    </row>
    <row r="16" spans="1:9" s="1" customFormat="1" ht="16.5" customHeight="1">
      <c r="A16" s="11" t="s">
        <v>116</v>
      </c>
      <c r="B16" s="6">
        <v>12872</v>
      </c>
      <c r="C16" s="6">
        <v>0</v>
      </c>
      <c r="D16" s="6">
        <v>0</v>
      </c>
      <c r="E16" s="6">
        <v>0</v>
      </c>
      <c r="F16" s="119">
        <v>0</v>
      </c>
      <c r="G16" s="6">
        <v>12872</v>
      </c>
      <c r="I16" s="1" t="s">
        <v>195</v>
      </c>
    </row>
    <row r="17" spans="1:9" s="1" customFormat="1" ht="16.5" customHeight="1">
      <c r="A17" s="11" t="s">
        <v>118</v>
      </c>
      <c r="B17" s="6">
        <v>704</v>
      </c>
      <c r="C17" s="6">
        <v>0</v>
      </c>
      <c r="D17" s="6">
        <v>0</v>
      </c>
      <c r="E17" s="6">
        <v>0</v>
      </c>
      <c r="F17" s="119">
        <v>0</v>
      </c>
      <c r="G17" s="6">
        <v>704</v>
      </c>
      <c r="I17" s="1" t="s">
        <v>196</v>
      </c>
    </row>
    <row r="18" spans="1:9" s="1" customFormat="1" ht="16.5" customHeight="1">
      <c r="A18" s="11" t="s">
        <v>120</v>
      </c>
      <c r="B18" s="6">
        <v>9093</v>
      </c>
      <c r="C18" s="6">
        <v>0</v>
      </c>
      <c r="D18" s="6">
        <v>0</v>
      </c>
      <c r="E18" s="6">
        <v>0</v>
      </c>
      <c r="F18" s="119">
        <v>0</v>
      </c>
      <c r="G18" s="6">
        <v>9093</v>
      </c>
      <c r="I18" s="1" t="s">
        <v>197</v>
      </c>
    </row>
    <row r="19" spans="1:9" s="1" customFormat="1" ht="16.5" customHeight="1">
      <c r="A19" s="11" t="s">
        <v>122</v>
      </c>
      <c r="B19" s="6">
        <v>7525</v>
      </c>
      <c r="C19" s="6">
        <v>0</v>
      </c>
      <c r="D19" s="6">
        <v>0</v>
      </c>
      <c r="E19" s="6">
        <v>0</v>
      </c>
      <c r="F19" s="119">
        <v>0</v>
      </c>
      <c r="G19" s="6">
        <v>7525</v>
      </c>
      <c r="I19" s="1" t="s">
        <v>198</v>
      </c>
    </row>
    <row r="20" spans="1:9" s="1" customFormat="1" ht="16.5" customHeight="1">
      <c r="A20" s="11" t="s">
        <v>124</v>
      </c>
      <c r="B20" s="6">
        <v>504</v>
      </c>
      <c r="C20" s="6">
        <v>0</v>
      </c>
      <c r="D20" s="6">
        <v>0</v>
      </c>
      <c r="E20" s="6">
        <v>0</v>
      </c>
      <c r="F20" s="119">
        <v>0</v>
      </c>
      <c r="G20" s="6">
        <v>504</v>
      </c>
      <c r="I20" s="1" t="s">
        <v>199</v>
      </c>
    </row>
    <row r="21" spans="1:9" s="1" customFormat="1" ht="18.75" customHeight="1">
      <c r="A21" s="11" t="s">
        <v>126</v>
      </c>
      <c r="B21" s="6">
        <v>60</v>
      </c>
      <c r="C21" s="6">
        <v>0</v>
      </c>
      <c r="D21" s="6">
        <v>0</v>
      </c>
      <c r="E21" s="6">
        <v>0</v>
      </c>
      <c r="F21" s="119">
        <v>0</v>
      </c>
      <c r="G21" s="6">
        <v>60</v>
      </c>
      <c r="I21" s="1" t="s">
        <v>200</v>
      </c>
    </row>
    <row r="22" spans="1:9" s="1" customFormat="1" ht="16.5" customHeight="1">
      <c r="A22" s="11" t="s">
        <v>128</v>
      </c>
      <c r="B22" s="6">
        <v>0</v>
      </c>
      <c r="C22" s="6">
        <v>0</v>
      </c>
      <c r="D22" s="6">
        <v>0</v>
      </c>
      <c r="E22" s="6">
        <v>0</v>
      </c>
      <c r="F22" s="119">
        <v>0</v>
      </c>
      <c r="G22" s="6">
        <v>0</v>
      </c>
      <c r="I22" s="1" t="s">
        <v>201</v>
      </c>
    </row>
    <row r="23" spans="1:9" s="1" customFormat="1" ht="16.5" customHeight="1">
      <c r="A23" s="11" t="s">
        <v>130</v>
      </c>
      <c r="B23" s="6">
        <v>30813</v>
      </c>
      <c r="C23" s="6">
        <v>0</v>
      </c>
      <c r="D23" s="6">
        <v>0</v>
      </c>
      <c r="E23" s="6">
        <v>0</v>
      </c>
      <c r="F23" s="119">
        <v>0</v>
      </c>
      <c r="G23" s="6">
        <v>30813</v>
      </c>
      <c r="I23" s="1" t="s">
        <v>202</v>
      </c>
    </row>
    <row r="24" spans="1:9" s="1" customFormat="1" ht="16.5" customHeight="1">
      <c r="A24" s="11" t="s">
        <v>132</v>
      </c>
      <c r="B24" s="6">
        <v>2632</v>
      </c>
      <c r="C24" s="6">
        <v>0</v>
      </c>
      <c r="D24" s="6">
        <v>0</v>
      </c>
      <c r="E24" s="6">
        <v>0</v>
      </c>
      <c r="F24" s="119">
        <v>0</v>
      </c>
      <c r="G24" s="6">
        <v>2632</v>
      </c>
      <c r="I24" s="1" t="s">
        <v>203</v>
      </c>
    </row>
    <row r="25" spans="1:9" s="1" customFormat="1" ht="16.5" customHeight="1">
      <c r="A25" s="11" t="s">
        <v>134</v>
      </c>
      <c r="B25" s="6">
        <v>15130</v>
      </c>
      <c r="C25" s="6">
        <v>0</v>
      </c>
      <c r="D25" s="6">
        <v>0</v>
      </c>
      <c r="E25" s="6">
        <v>0</v>
      </c>
      <c r="F25" s="119">
        <v>0</v>
      </c>
      <c r="G25" s="6">
        <v>15130</v>
      </c>
      <c r="I25" s="1" t="s">
        <v>204</v>
      </c>
    </row>
    <row r="26" spans="1:9" s="1" customFormat="1" ht="16.5" customHeight="1">
      <c r="A26" s="11" t="s">
        <v>136</v>
      </c>
      <c r="B26" s="6">
        <v>2733</v>
      </c>
      <c r="C26" s="6">
        <v>0</v>
      </c>
      <c r="D26" s="6">
        <v>0</v>
      </c>
      <c r="E26" s="6">
        <v>0</v>
      </c>
      <c r="F26" s="119">
        <v>0</v>
      </c>
      <c r="G26" s="6">
        <v>2733</v>
      </c>
      <c r="I26" s="1" t="s">
        <v>205</v>
      </c>
    </row>
    <row r="27" spans="1:9" s="1" customFormat="1" ht="16.5" customHeight="1">
      <c r="A27" s="11" t="s">
        <v>138</v>
      </c>
      <c r="B27" s="6">
        <v>0</v>
      </c>
      <c r="C27" s="6">
        <v>0</v>
      </c>
      <c r="D27" s="6">
        <v>0</v>
      </c>
      <c r="E27" s="6">
        <v>0</v>
      </c>
      <c r="F27" s="119">
        <v>0</v>
      </c>
      <c r="G27" s="6">
        <v>0</v>
      </c>
      <c r="I27" s="1" t="s">
        <v>206</v>
      </c>
    </row>
    <row r="28" spans="1:9" s="1" customFormat="1" ht="16.5" customHeight="1">
      <c r="A28" s="11" t="s">
        <v>140</v>
      </c>
      <c r="B28" s="6">
        <v>8030</v>
      </c>
      <c r="C28" s="6">
        <v>0</v>
      </c>
      <c r="D28" s="6">
        <v>0</v>
      </c>
      <c r="E28" s="6">
        <v>0</v>
      </c>
      <c r="F28" s="119">
        <v>0</v>
      </c>
      <c r="G28" s="6">
        <v>8030</v>
      </c>
      <c r="I28" s="1" t="s">
        <v>207</v>
      </c>
    </row>
    <row r="29" spans="1:9" s="1" customFormat="1" ht="16.5" customHeight="1">
      <c r="A29" s="11" t="s">
        <v>142</v>
      </c>
      <c r="B29" s="6">
        <v>2288</v>
      </c>
      <c r="C29" s="6">
        <v>0</v>
      </c>
      <c r="D29" s="6">
        <v>0</v>
      </c>
      <c r="E29" s="6">
        <v>0</v>
      </c>
      <c r="F29" s="119">
        <v>0</v>
      </c>
      <c r="G29" s="6">
        <v>2288</v>
      </c>
      <c r="I29" s="1" t="s">
        <v>208</v>
      </c>
    </row>
    <row r="30" spans="1:7" s="1" customFormat="1" ht="16.5" customHeight="1">
      <c r="A30" s="120"/>
      <c r="B30" s="42"/>
      <c r="C30" s="42"/>
      <c r="D30" s="42"/>
      <c r="E30" s="42"/>
      <c r="F30" s="42"/>
      <c r="G30" s="42"/>
    </row>
    <row r="31" spans="1:7" s="1" customFormat="1" ht="16.5" customHeight="1">
      <c r="A31" s="11"/>
      <c r="B31" s="42"/>
      <c r="C31" s="42"/>
      <c r="D31" s="42"/>
      <c r="E31" s="42"/>
      <c r="F31" s="42"/>
      <c r="G31" s="42"/>
    </row>
    <row r="32" spans="1:7" s="1" customFormat="1" ht="16.5" customHeight="1">
      <c r="A32" s="11"/>
      <c r="B32" s="42"/>
      <c r="C32" s="42"/>
      <c r="D32" s="42"/>
      <c r="E32" s="42"/>
      <c r="F32" s="42"/>
      <c r="G32" s="42"/>
    </row>
    <row r="33" spans="1:7" s="1" customFormat="1" ht="16.5" customHeight="1">
      <c r="A33" s="11"/>
      <c r="B33" s="42"/>
      <c r="C33" s="42"/>
      <c r="D33" s="42"/>
      <c r="E33" s="42"/>
      <c r="F33" s="42"/>
      <c r="G33" s="42"/>
    </row>
    <row r="34" spans="1:7" s="1" customFormat="1" ht="16.5" customHeight="1">
      <c r="A34" s="11"/>
      <c r="B34" s="42"/>
      <c r="C34" s="42"/>
      <c r="D34" s="42"/>
      <c r="E34" s="42"/>
      <c r="F34" s="42"/>
      <c r="G34" s="42"/>
    </row>
    <row r="35" spans="1:7" s="1" customFormat="1" ht="16.5" customHeight="1">
      <c r="A35" s="11"/>
      <c r="B35" s="42"/>
      <c r="C35" s="42"/>
      <c r="D35" s="42"/>
      <c r="E35" s="42"/>
      <c r="F35" s="42"/>
      <c r="G35" s="42"/>
    </row>
    <row r="36" spans="1:7" s="1" customFormat="1" ht="16.5" customHeight="1">
      <c r="A36" s="11"/>
      <c r="B36" s="42"/>
      <c r="C36" s="42"/>
      <c r="D36" s="42"/>
      <c r="E36" s="42"/>
      <c r="F36" s="42"/>
      <c r="G36" s="42"/>
    </row>
    <row r="37" spans="1:7" s="1" customFormat="1" ht="16.5" customHeight="1">
      <c r="A37" s="11"/>
      <c r="B37" s="42"/>
      <c r="C37" s="42"/>
      <c r="D37" s="42"/>
      <c r="E37" s="42"/>
      <c r="F37" s="42"/>
      <c r="G37" s="42"/>
    </row>
    <row r="38" spans="1:7" s="1" customFormat="1" ht="16.5" customHeight="1">
      <c r="A38" s="11"/>
      <c r="B38" s="42"/>
      <c r="C38" s="42"/>
      <c r="D38" s="42"/>
      <c r="E38" s="42"/>
      <c r="F38" s="42"/>
      <c r="G38" s="42"/>
    </row>
    <row r="39" spans="1:9" s="1" customFormat="1" ht="16.5" customHeight="1">
      <c r="A39" s="4" t="s">
        <v>209</v>
      </c>
      <c r="B39" s="6">
        <v>82743</v>
      </c>
      <c r="C39" s="6">
        <v>0</v>
      </c>
      <c r="D39" s="6">
        <v>0</v>
      </c>
      <c r="E39" s="6">
        <v>0</v>
      </c>
      <c r="F39" s="119">
        <v>0</v>
      </c>
      <c r="G39" s="6">
        <v>82743</v>
      </c>
      <c r="I39" s="1" t="s">
        <v>210</v>
      </c>
    </row>
    <row r="40" s="1" customFormat="1" ht="18.7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T285"/>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211</v>
      </c>
      <c r="B1" s="2"/>
      <c r="C1" s="2"/>
      <c r="D1" s="2"/>
      <c r="E1" s="2"/>
      <c r="F1" s="2"/>
      <c r="G1" s="2"/>
      <c r="H1" s="2"/>
      <c r="I1" s="2"/>
      <c r="J1" s="2"/>
      <c r="K1" s="2"/>
      <c r="L1" s="2"/>
      <c r="M1" s="2"/>
      <c r="N1" s="2"/>
      <c r="O1" s="2"/>
      <c r="P1" s="2"/>
      <c r="Q1" s="2"/>
      <c r="R1" s="2"/>
      <c r="S1" s="2"/>
      <c r="T1" s="2"/>
    </row>
    <row r="2" spans="1:20" s="1" customFormat="1" ht="16.5" customHeight="1">
      <c r="A2" s="3" t="s">
        <v>21</v>
      </c>
      <c r="B2" s="3"/>
      <c r="C2" s="3"/>
      <c r="D2" s="3"/>
      <c r="E2" s="3"/>
      <c r="F2" s="3"/>
      <c r="G2" s="3"/>
      <c r="H2" s="3"/>
      <c r="I2" s="3"/>
      <c r="J2" s="3"/>
      <c r="K2" s="3"/>
      <c r="L2" s="3"/>
      <c r="M2" s="3"/>
      <c r="N2" s="3"/>
      <c r="O2" s="3"/>
      <c r="P2" s="3"/>
      <c r="Q2" s="3"/>
      <c r="R2" s="3"/>
      <c r="S2" s="3"/>
      <c r="T2" s="3"/>
    </row>
    <row r="3" spans="1:20" s="1" customFormat="1" ht="16.5" customHeight="1">
      <c r="A3" s="3" t="s">
        <v>93</v>
      </c>
      <c r="B3" s="3"/>
      <c r="C3" s="3"/>
      <c r="D3" s="3"/>
      <c r="E3" s="3"/>
      <c r="F3" s="3"/>
      <c r="G3" s="3"/>
      <c r="H3" s="3"/>
      <c r="I3" s="3"/>
      <c r="J3" s="3"/>
      <c r="K3" s="3"/>
      <c r="L3" s="3"/>
      <c r="M3" s="3"/>
      <c r="N3" s="3"/>
      <c r="O3" s="3"/>
      <c r="P3" s="3"/>
      <c r="Q3" s="3"/>
      <c r="R3" s="3"/>
      <c r="S3" s="3"/>
      <c r="T3" s="3"/>
    </row>
    <row r="4" spans="1:20" s="1" customFormat="1" ht="18" customHeight="1">
      <c r="A4" s="4" t="s">
        <v>94</v>
      </c>
      <c r="B4" s="4" t="s">
        <v>95</v>
      </c>
      <c r="C4" s="4" t="s">
        <v>212</v>
      </c>
      <c r="D4" s="4"/>
      <c r="E4" s="4"/>
      <c r="F4" s="4"/>
      <c r="G4" s="4"/>
      <c r="H4" s="4"/>
      <c r="I4" s="4"/>
      <c r="J4" s="4"/>
      <c r="K4" s="4"/>
      <c r="L4" s="4"/>
      <c r="M4" s="4"/>
      <c r="N4" s="4"/>
      <c r="O4" s="4"/>
      <c r="P4" s="4"/>
      <c r="Q4" s="4" t="s">
        <v>96</v>
      </c>
      <c r="R4" s="4" t="s">
        <v>97</v>
      </c>
      <c r="S4" s="4" t="s">
        <v>213</v>
      </c>
      <c r="T4" s="4" t="s">
        <v>214</v>
      </c>
    </row>
    <row r="5" spans="1:20" s="1" customFormat="1" ht="44.25" customHeight="1">
      <c r="A5" s="4"/>
      <c r="B5" s="4"/>
      <c r="C5" s="4" t="s">
        <v>183</v>
      </c>
      <c r="D5" s="4" t="s">
        <v>215</v>
      </c>
      <c r="E5" s="4" t="s">
        <v>216</v>
      </c>
      <c r="F5" s="4" t="s">
        <v>217</v>
      </c>
      <c r="G5" s="4" t="s">
        <v>218</v>
      </c>
      <c r="H5" s="4" t="s">
        <v>157</v>
      </c>
      <c r="I5" s="4" t="s">
        <v>162</v>
      </c>
      <c r="J5" s="4" t="s">
        <v>219</v>
      </c>
      <c r="K5" s="4" t="s">
        <v>220</v>
      </c>
      <c r="L5" s="4" t="s">
        <v>221</v>
      </c>
      <c r="M5" s="20" t="s">
        <v>222</v>
      </c>
      <c r="N5" s="20" t="s">
        <v>168</v>
      </c>
      <c r="O5" s="20" t="s">
        <v>223</v>
      </c>
      <c r="P5" s="4" t="s">
        <v>185</v>
      </c>
      <c r="Q5" s="4"/>
      <c r="R5" s="4"/>
      <c r="S5" s="4"/>
      <c r="T5" s="4"/>
    </row>
    <row r="6" spans="1:20" s="1" customFormat="1" ht="16.5" customHeight="1">
      <c r="A6" s="11" t="s">
        <v>224</v>
      </c>
      <c r="B6" s="6">
        <v>3460</v>
      </c>
      <c r="C6" s="6">
        <v>30835</v>
      </c>
      <c r="D6" s="6">
        <v>1542</v>
      </c>
      <c r="E6" s="6">
        <v>28398</v>
      </c>
      <c r="F6" s="6">
        <v>891</v>
      </c>
      <c r="G6" s="6">
        <v>70</v>
      </c>
      <c r="H6" s="6">
        <v>0</v>
      </c>
      <c r="I6" s="6">
        <v>0</v>
      </c>
      <c r="J6" s="6">
        <v>0</v>
      </c>
      <c r="K6" s="6">
        <v>-10</v>
      </c>
      <c r="L6" s="6">
        <v>-56</v>
      </c>
      <c r="M6" s="6">
        <v>0</v>
      </c>
      <c r="N6" s="6">
        <v>0</v>
      </c>
      <c r="O6" s="6">
        <v>0</v>
      </c>
      <c r="P6" s="6">
        <v>0</v>
      </c>
      <c r="Q6" s="6">
        <v>34295</v>
      </c>
      <c r="R6" s="6">
        <v>33920</v>
      </c>
      <c r="S6" s="6">
        <v>375</v>
      </c>
      <c r="T6" s="6">
        <v>375</v>
      </c>
    </row>
    <row r="7" spans="1:20" s="1" customFormat="1" ht="16.5" customHeight="1">
      <c r="A7" s="11" t="s">
        <v>225</v>
      </c>
      <c r="B7" s="6">
        <v>0</v>
      </c>
      <c r="C7" s="6">
        <v>775</v>
      </c>
      <c r="D7" s="6">
        <v>0</v>
      </c>
      <c r="E7" s="6">
        <v>775</v>
      </c>
      <c r="F7" s="6">
        <v>0</v>
      </c>
      <c r="G7" s="6">
        <v>0</v>
      </c>
      <c r="H7" s="6">
        <v>0</v>
      </c>
      <c r="I7" s="6">
        <v>0</v>
      </c>
      <c r="J7" s="6">
        <v>0</v>
      </c>
      <c r="K7" s="6">
        <v>0</v>
      </c>
      <c r="L7" s="6">
        <v>0</v>
      </c>
      <c r="M7" s="6">
        <v>0</v>
      </c>
      <c r="N7" s="6">
        <v>0</v>
      </c>
      <c r="O7" s="6">
        <v>0</v>
      </c>
      <c r="P7" s="6">
        <v>0</v>
      </c>
      <c r="Q7" s="6">
        <v>775</v>
      </c>
      <c r="R7" s="6">
        <v>775</v>
      </c>
      <c r="S7" s="6">
        <v>0</v>
      </c>
      <c r="T7" s="6">
        <v>0</v>
      </c>
    </row>
    <row r="8" spans="1:20" s="1" customFormat="1" ht="16.5" customHeight="1">
      <c r="A8" s="11" t="s">
        <v>226</v>
      </c>
      <c r="B8" s="6">
        <v>0</v>
      </c>
      <c r="C8" s="6">
        <v>537</v>
      </c>
      <c r="D8" s="6">
        <v>0</v>
      </c>
      <c r="E8" s="6">
        <v>537</v>
      </c>
      <c r="F8" s="6">
        <v>0</v>
      </c>
      <c r="G8" s="6">
        <v>0</v>
      </c>
      <c r="H8" s="6">
        <v>0</v>
      </c>
      <c r="I8" s="6">
        <v>0</v>
      </c>
      <c r="J8" s="6">
        <v>0</v>
      </c>
      <c r="K8" s="6">
        <v>0</v>
      </c>
      <c r="L8" s="6">
        <v>0</v>
      </c>
      <c r="M8" s="6">
        <v>0</v>
      </c>
      <c r="N8" s="6">
        <v>0</v>
      </c>
      <c r="O8" s="6">
        <v>0</v>
      </c>
      <c r="P8" s="6">
        <v>0</v>
      </c>
      <c r="Q8" s="6">
        <v>537</v>
      </c>
      <c r="R8" s="6">
        <v>537</v>
      </c>
      <c r="S8" s="6">
        <v>0</v>
      </c>
      <c r="T8" s="6">
        <v>0</v>
      </c>
    </row>
    <row r="9" spans="1:20" s="1" customFormat="1" ht="16.5" customHeight="1">
      <c r="A9" s="11" t="s">
        <v>227</v>
      </c>
      <c r="B9" s="6">
        <v>3460</v>
      </c>
      <c r="C9" s="6">
        <v>9616</v>
      </c>
      <c r="D9" s="6">
        <v>1542</v>
      </c>
      <c r="E9" s="6">
        <v>8020</v>
      </c>
      <c r="F9" s="6">
        <v>50</v>
      </c>
      <c r="G9" s="6">
        <v>70</v>
      </c>
      <c r="H9" s="6">
        <v>0</v>
      </c>
      <c r="I9" s="6">
        <v>0</v>
      </c>
      <c r="J9" s="6">
        <v>0</v>
      </c>
      <c r="K9" s="6">
        <v>-10</v>
      </c>
      <c r="L9" s="6">
        <v>-56</v>
      </c>
      <c r="M9" s="6">
        <v>0</v>
      </c>
      <c r="N9" s="6">
        <v>0</v>
      </c>
      <c r="O9" s="6">
        <v>0</v>
      </c>
      <c r="P9" s="6">
        <v>0</v>
      </c>
      <c r="Q9" s="6">
        <v>13076</v>
      </c>
      <c r="R9" s="6">
        <v>12701</v>
      </c>
      <c r="S9" s="6">
        <v>375</v>
      </c>
      <c r="T9" s="6">
        <v>375</v>
      </c>
    </row>
    <row r="10" spans="1:20" s="1" customFormat="1" ht="16.5" customHeight="1">
      <c r="A10" s="11" t="s">
        <v>228</v>
      </c>
      <c r="B10" s="6">
        <v>0</v>
      </c>
      <c r="C10" s="6">
        <v>770</v>
      </c>
      <c r="D10" s="6">
        <v>0</v>
      </c>
      <c r="E10" s="6">
        <v>570</v>
      </c>
      <c r="F10" s="6">
        <v>200</v>
      </c>
      <c r="G10" s="6">
        <v>0</v>
      </c>
      <c r="H10" s="6">
        <v>0</v>
      </c>
      <c r="I10" s="6">
        <v>0</v>
      </c>
      <c r="J10" s="6">
        <v>0</v>
      </c>
      <c r="K10" s="6">
        <v>0</v>
      </c>
      <c r="L10" s="6">
        <v>0</v>
      </c>
      <c r="M10" s="6">
        <v>0</v>
      </c>
      <c r="N10" s="6">
        <v>0</v>
      </c>
      <c r="O10" s="6">
        <v>0</v>
      </c>
      <c r="P10" s="6">
        <v>0</v>
      </c>
      <c r="Q10" s="6">
        <v>770</v>
      </c>
      <c r="R10" s="6">
        <v>770</v>
      </c>
      <c r="S10" s="6">
        <v>0</v>
      </c>
      <c r="T10" s="6">
        <v>0</v>
      </c>
    </row>
    <row r="11" spans="1:20" s="1" customFormat="1" ht="16.5" customHeight="1">
      <c r="A11" s="11" t="s">
        <v>229</v>
      </c>
      <c r="B11" s="6">
        <v>0</v>
      </c>
      <c r="C11" s="6">
        <v>650</v>
      </c>
      <c r="D11" s="6">
        <v>0</v>
      </c>
      <c r="E11" s="6">
        <v>636</v>
      </c>
      <c r="F11" s="6">
        <v>14</v>
      </c>
      <c r="G11" s="6">
        <v>0</v>
      </c>
      <c r="H11" s="6">
        <v>0</v>
      </c>
      <c r="I11" s="6">
        <v>0</v>
      </c>
      <c r="J11" s="6">
        <v>0</v>
      </c>
      <c r="K11" s="6">
        <v>0</v>
      </c>
      <c r="L11" s="6">
        <v>0</v>
      </c>
      <c r="M11" s="6">
        <v>0</v>
      </c>
      <c r="N11" s="6">
        <v>0</v>
      </c>
      <c r="O11" s="6">
        <v>0</v>
      </c>
      <c r="P11" s="6">
        <v>0</v>
      </c>
      <c r="Q11" s="6">
        <v>650</v>
      </c>
      <c r="R11" s="6">
        <v>650</v>
      </c>
      <c r="S11" s="6">
        <v>0</v>
      </c>
      <c r="T11" s="6">
        <v>0</v>
      </c>
    </row>
    <row r="12" spans="1:20" s="1" customFormat="1" ht="16.5" customHeight="1">
      <c r="A12" s="11" t="s">
        <v>230</v>
      </c>
      <c r="B12" s="6">
        <v>0</v>
      </c>
      <c r="C12" s="6">
        <v>2678</v>
      </c>
      <c r="D12" s="6">
        <v>0</v>
      </c>
      <c r="E12" s="6">
        <v>2509</v>
      </c>
      <c r="F12" s="6">
        <v>169</v>
      </c>
      <c r="G12" s="6">
        <v>0</v>
      </c>
      <c r="H12" s="6">
        <v>0</v>
      </c>
      <c r="I12" s="6">
        <v>0</v>
      </c>
      <c r="J12" s="6">
        <v>0</v>
      </c>
      <c r="K12" s="6">
        <v>0</v>
      </c>
      <c r="L12" s="6">
        <v>0</v>
      </c>
      <c r="M12" s="6">
        <v>0</v>
      </c>
      <c r="N12" s="6">
        <v>0</v>
      </c>
      <c r="O12" s="6">
        <v>0</v>
      </c>
      <c r="P12" s="6">
        <v>0</v>
      </c>
      <c r="Q12" s="6">
        <v>2678</v>
      </c>
      <c r="R12" s="6">
        <v>2678</v>
      </c>
      <c r="S12" s="6">
        <v>0</v>
      </c>
      <c r="T12" s="6">
        <v>0</v>
      </c>
    </row>
    <row r="13" spans="1:20" s="1" customFormat="1" ht="16.5" customHeight="1">
      <c r="A13" s="11" t="s">
        <v>231</v>
      </c>
      <c r="B13" s="6">
        <v>0</v>
      </c>
      <c r="C13" s="6">
        <v>3500</v>
      </c>
      <c r="D13" s="6">
        <v>0</v>
      </c>
      <c r="E13" s="6">
        <v>3500</v>
      </c>
      <c r="F13" s="6">
        <v>0</v>
      </c>
      <c r="G13" s="6">
        <v>0</v>
      </c>
      <c r="H13" s="6">
        <v>0</v>
      </c>
      <c r="I13" s="6">
        <v>0</v>
      </c>
      <c r="J13" s="6">
        <v>0</v>
      </c>
      <c r="K13" s="6">
        <v>0</v>
      </c>
      <c r="L13" s="6">
        <v>0</v>
      </c>
      <c r="M13" s="6">
        <v>0</v>
      </c>
      <c r="N13" s="6">
        <v>0</v>
      </c>
      <c r="O13" s="6">
        <v>0</v>
      </c>
      <c r="P13" s="6">
        <v>0</v>
      </c>
      <c r="Q13" s="6">
        <v>3500</v>
      </c>
      <c r="R13" s="6">
        <v>3500</v>
      </c>
      <c r="S13" s="6">
        <v>0</v>
      </c>
      <c r="T13" s="6">
        <v>0</v>
      </c>
    </row>
    <row r="14" spans="1:20" s="1" customFormat="1" ht="16.5" customHeight="1">
      <c r="A14" s="11" t="s">
        <v>232</v>
      </c>
      <c r="B14" s="6">
        <v>0</v>
      </c>
      <c r="C14" s="6">
        <v>244</v>
      </c>
      <c r="D14" s="6">
        <v>0</v>
      </c>
      <c r="E14" s="6">
        <v>235</v>
      </c>
      <c r="F14" s="6">
        <v>9</v>
      </c>
      <c r="G14" s="6">
        <v>0</v>
      </c>
      <c r="H14" s="6">
        <v>0</v>
      </c>
      <c r="I14" s="6">
        <v>0</v>
      </c>
      <c r="J14" s="6">
        <v>0</v>
      </c>
      <c r="K14" s="6">
        <v>0</v>
      </c>
      <c r="L14" s="6">
        <v>0</v>
      </c>
      <c r="M14" s="6">
        <v>0</v>
      </c>
      <c r="N14" s="6">
        <v>0</v>
      </c>
      <c r="O14" s="6">
        <v>0</v>
      </c>
      <c r="P14" s="6">
        <v>0</v>
      </c>
      <c r="Q14" s="6">
        <v>244</v>
      </c>
      <c r="R14" s="6">
        <v>244</v>
      </c>
      <c r="S14" s="6">
        <v>0</v>
      </c>
      <c r="T14" s="6">
        <v>0</v>
      </c>
    </row>
    <row r="15" spans="1:20" s="1" customFormat="1" ht="16.5" customHeight="1">
      <c r="A15" s="11" t="s">
        <v>233</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11" t="s">
        <v>234</v>
      </c>
      <c r="B16" s="6">
        <v>0</v>
      </c>
      <c r="C16" s="6">
        <v>365</v>
      </c>
      <c r="D16" s="6">
        <v>0</v>
      </c>
      <c r="E16" s="6">
        <v>360</v>
      </c>
      <c r="F16" s="6">
        <v>5</v>
      </c>
      <c r="G16" s="6">
        <v>0</v>
      </c>
      <c r="H16" s="6">
        <v>0</v>
      </c>
      <c r="I16" s="6">
        <v>0</v>
      </c>
      <c r="J16" s="6">
        <v>0</v>
      </c>
      <c r="K16" s="6">
        <v>0</v>
      </c>
      <c r="L16" s="6">
        <v>0</v>
      </c>
      <c r="M16" s="6">
        <v>0</v>
      </c>
      <c r="N16" s="6">
        <v>0</v>
      </c>
      <c r="O16" s="6">
        <v>0</v>
      </c>
      <c r="P16" s="6">
        <v>0</v>
      </c>
      <c r="Q16" s="6">
        <v>365</v>
      </c>
      <c r="R16" s="6">
        <v>365</v>
      </c>
      <c r="S16" s="6">
        <v>0</v>
      </c>
      <c r="T16" s="6">
        <v>0</v>
      </c>
    </row>
    <row r="17" spans="1:20" s="1" customFormat="1" ht="16.5" customHeight="1">
      <c r="A17" s="11" t="s">
        <v>235</v>
      </c>
      <c r="B17" s="6">
        <v>0</v>
      </c>
      <c r="C17" s="6">
        <v>1085</v>
      </c>
      <c r="D17" s="6">
        <v>0</v>
      </c>
      <c r="E17" s="6">
        <v>1085</v>
      </c>
      <c r="F17" s="6">
        <v>0</v>
      </c>
      <c r="G17" s="6">
        <v>0</v>
      </c>
      <c r="H17" s="6">
        <v>0</v>
      </c>
      <c r="I17" s="6">
        <v>0</v>
      </c>
      <c r="J17" s="6">
        <v>0</v>
      </c>
      <c r="K17" s="6">
        <v>0</v>
      </c>
      <c r="L17" s="6">
        <v>0</v>
      </c>
      <c r="M17" s="6">
        <v>0</v>
      </c>
      <c r="N17" s="6">
        <v>0</v>
      </c>
      <c r="O17" s="6">
        <v>0</v>
      </c>
      <c r="P17" s="6">
        <v>0</v>
      </c>
      <c r="Q17" s="6">
        <v>1085</v>
      </c>
      <c r="R17" s="6">
        <v>1085</v>
      </c>
      <c r="S17" s="6">
        <v>0</v>
      </c>
      <c r="T17" s="6">
        <v>0</v>
      </c>
    </row>
    <row r="18" spans="1:20" s="1" customFormat="1" ht="16.5" customHeight="1">
      <c r="A18" s="11" t="s">
        <v>236</v>
      </c>
      <c r="B18" s="6">
        <v>0</v>
      </c>
      <c r="C18" s="6">
        <v>2558</v>
      </c>
      <c r="D18" s="6">
        <v>0</v>
      </c>
      <c r="E18" s="6">
        <v>2558</v>
      </c>
      <c r="F18" s="6">
        <v>0</v>
      </c>
      <c r="G18" s="6">
        <v>0</v>
      </c>
      <c r="H18" s="6">
        <v>0</v>
      </c>
      <c r="I18" s="6">
        <v>0</v>
      </c>
      <c r="J18" s="6">
        <v>0</v>
      </c>
      <c r="K18" s="6">
        <v>0</v>
      </c>
      <c r="L18" s="6">
        <v>0</v>
      </c>
      <c r="M18" s="6">
        <v>0</v>
      </c>
      <c r="N18" s="6">
        <v>0</v>
      </c>
      <c r="O18" s="6">
        <v>0</v>
      </c>
      <c r="P18" s="6">
        <v>0</v>
      </c>
      <c r="Q18" s="6">
        <v>2558</v>
      </c>
      <c r="R18" s="6">
        <v>2558</v>
      </c>
      <c r="S18" s="6">
        <v>0</v>
      </c>
      <c r="T18" s="6">
        <v>0</v>
      </c>
    </row>
    <row r="19" spans="1:20" s="1" customFormat="1" ht="16.5" customHeight="1">
      <c r="A19" s="11" t="s">
        <v>237</v>
      </c>
      <c r="B19" s="6">
        <v>0</v>
      </c>
      <c r="C19" s="6">
        <v>8</v>
      </c>
      <c r="D19" s="6">
        <v>0</v>
      </c>
      <c r="E19" s="6">
        <v>0</v>
      </c>
      <c r="F19" s="6">
        <v>8</v>
      </c>
      <c r="G19" s="6">
        <v>0</v>
      </c>
      <c r="H19" s="6">
        <v>0</v>
      </c>
      <c r="I19" s="6">
        <v>0</v>
      </c>
      <c r="J19" s="6">
        <v>0</v>
      </c>
      <c r="K19" s="6">
        <v>0</v>
      </c>
      <c r="L19" s="6">
        <v>0</v>
      </c>
      <c r="M19" s="6">
        <v>0</v>
      </c>
      <c r="N19" s="6">
        <v>0</v>
      </c>
      <c r="O19" s="6">
        <v>0</v>
      </c>
      <c r="P19" s="6">
        <v>0</v>
      </c>
      <c r="Q19" s="6">
        <v>8</v>
      </c>
      <c r="R19" s="6">
        <v>8</v>
      </c>
      <c r="S19" s="6">
        <v>0</v>
      </c>
      <c r="T19" s="6">
        <v>0</v>
      </c>
    </row>
    <row r="20" spans="1:20" s="1" customFormat="1" ht="16.5" customHeight="1">
      <c r="A20" s="11" t="s">
        <v>238</v>
      </c>
      <c r="B20" s="6">
        <v>0</v>
      </c>
      <c r="C20" s="6">
        <v>2395</v>
      </c>
      <c r="D20" s="6">
        <v>0</v>
      </c>
      <c r="E20" s="6">
        <v>2370</v>
      </c>
      <c r="F20" s="6">
        <v>25</v>
      </c>
      <c r="G20" s="6">
        <v>0</v>
      </c>
      <c r="H20" s="6">
        <v>0</v>
      </c>
      <c r="I20" s="6">
        <v>0</v>
      </c>
      <c r="J20" s="6">
        <v>0</v>
      </c>
      <c r="K20" s="6">
        <v>0</v>
      </c>
      <c r="L20" s="6">
        <v>0</v>
      </c>
      <c r="M20" s="6">
        <v>0</v>
      </c>
      <c r="N20" s="6">
        <v>0</v>
      </c>
      <c r="O20" s="6">
        <v>0</v>
      </c>
      <c r="P20" s="6">
        <v>0</v>
      </c>
      <c r="Q20" s="6">
        <v>2395</v>
      </c>
      <c r="R20" s="6">
        <v>2395</v>
      </c>
      <c r="S20" s="6">
        <v>0</v>
      </c>
      <c r="T20" s="6">
        <v>0</v>
      </c>
    </row>
    <row r="21" spans="1:20" s="1" customFormat="1" ht="16.5" customHeight="1">
      <c r="A21" s="11" t="s">
        <v>239</v>
      </c>
      <c r="B21" s="6">
        <v>0</v>
      </c>
      <c r="C21" s="6">
        <v>452</v>
      </c>
      <c r="D21" s="6">
        <v>0</v>
      </c>
      <c r="E21" s="6">
        <v>451</v>
      </c>
      <c r="F21" s="6">
        <v>1</v>
      </c>
      <c r="G21" s="6">
        <v>0</v>
      </c>
      <c r="H21" s="6">
        <v>0</v>
      </c>
      <c r="I21" s="6">
        <v>0</v>
      </c>
      <c r="J21" s="6">
        <v>0</v>
      </c>
      <c r="K21" s="6">
        <v>0</v>
      </c>
      <c r="L21" s="6">
        <v>0</v>
      </c>
      <c r="M21" s="6">
        <v>0</v>
      </c>
      <c r="N21" s="6">
        <v>0</v>
      </c>
      <c r="O21" s="6">
        <v>0</v>
      </c>
      <c r="P21" s="6">
        <v>0</v>
      </c>
      <c r="Q21" s="6">
        <v>452</v>
      </c>
      <c r="R21" s="6">
        <v>452</v>
      </c>
      <c r="S21" s="6">
        <v>0</v>
      </c>
      <c r="T21" s="6">
        <v>0</v>
      </c>
    </row>
    <row r="22" spans="1:20" s="1" customFormat="1" ht="16.5" customHeight="1">
      <c r="A22" s="11" t="s">
        <v>240</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row>
    <row r="23" spans="1:20" s="1" customFormat="1" ht="16.5" customHeight="1">
      <c r="A23" s="11" t="s">
        <v>241</v>
      </c>
      <c r="B23" s="6">
        <v>0</v>
      </c>
      <c r="C23" s="6">
        <v>40</v>
      </c>
      <c r="D23" s="6">
        <v>0</v>
      </c>
      <c r="E23" s="6">
        <v>30</v>
      </c>
      <c r="F23" s="6">
        <v>10</v>
      </c>
      <c r="G23" s="6">
        <v>0</v>
      </c>
      <c r="H23" s="6">
        <v>0</v>
      </c>
      <c r="I23" s="6">
        <v>0</v>
      </c>
      <c r="J23" s="6">
        <v>0</v>
      </c>
      <c r="K23" s="6">
        <v>0</v>
      </c>
      <c r="L23" s="6">
        <v>0</v>
      </c>
      <c r="M23" s="6">
        <v>0</v>
      </c>
      <c r="N23" s="6">
        <v>0</v>
      </c>
      <c r="O23" s="6">
        <v>0</v>
      </c>
      <c r="P23" s="6">
        <v>0</v>
      </c>
      <c r="Q23" s="6">
        <v>40</v>
      </c>
      <c r="R23" s="6">
        <v>40</v>
      </c>
      <c r="S23" s="6">
        <v>0</v>
      </c>
      <c r="T23" s="6">
        <v>0</v>
      </c>
    </row>
    <row r="24" spans="1:20" s="1" customFormat="1" ht="16.5" customHeight="1">
      <c r="A24" s="11" t="s">
        <v>242</v>
      </c>
      <c r="B24" s="6">
        <v>0</v>
      </c>
      <c r="C24" s="6">
        <v>74</v>
      </c>
      <c r="D24" s="6">
        <v>0</v>
      </c>
      <c r="E24" s="6">
        <v>74</v>
      </c>
      <c r="F24" s="6">
        <v>0</v>
      </c>
      <c r="G24" s="6">
        <v>0</v>
      </c>
      <c r="H24" s="6">
        <v>0</v>
      </c>
      <c r="I24" s="6">
        <v>0</v>
      </c>
      <c r="J24" s="6">
        <v>0</v>
      </c>
      <c r="K24" s="6">
        <v>0</v>
      </c>
      <c r="L24" s="6">
        <v>0</v>
      </c>
      <c r="M24" s="6">
        <v>0</v>
      </c>
      <c r="N24" s="6">
        <v>0</v>
      </c>
      <c r="O24" s="6">
        <v>0</v>
      </c>
      <c r="P24" s="6">
        <v>0</v>
      </c>
      <c r="Q24" s="6">
        <v>74</v>
      </c>
      <c r="R24" s="6">
        <v>74</v>
      </c>
      <c r="S24" s="6">
        <v>0</v>
      </c>
      <c r="T24" s="6">
        <v>0</v>
      </c>
    </row>
    <row r="25" spans="1:20" s="1" customFormat="1" ht="16.5" customHeight="1">
      <c r="A25" s="11" t="s">
        <v>243</v>
      </c>
      <c r="B25" s="6">
        <v>0</v>
      </c>
      <c r="C25" s="6">
        <v>118</v>
      </c>
      <c r="D25" s="6">
        <v>0</v>
      </c>
      <c r="E25" s="6">
        <v>118</v>
      </c>
      <c r="F25" s="6">
        <v>0</v>
      </c>
      <c r="G25" s="6">
        <v>0</v>
      </c>
      <c r="H25" s="6">
        <v>0</v>
      </c>
      <c r="I25" s="6">
        <v>0</v>
      </c>
      <c r="J25" s="6">
        <v>0</v>
      </c>
      <c r="K25" s="6">
        <v>0</v>
      </c>
      <c r="L25" s="6">
        <v>0</v>
      </c>
      <c r="M25" s="6">
        <v>0</v>
      </c>
      <c r="N25" s="6">
        <v>0</v>
      </c>
      <c r="O25" s="6">
        <v>0</v>
      </c>
      <c r="P25" s="6">
        <v>0</v>
      </c>
      <c r="Q25" s="6">
        <v>118</v>
      </c>
      <c r="R25" s="6">
        <v>118</v>
      </c>
      <c r="S25" s="6">
        <v>0</v>
      </c>
      <c r="T25" s="6">
        <v>0</v>
      </c>
    </row>
    <row r="26" spans="1:20" s="1" customFormat="1" ht="16.5" customHeight="1">
      <c r="A26" s="11" t="s">
        <v>244</v>
      </c>
      <c r="B26" s="6">
        <v>0</v>
      </c>
      <c r="C26" s="6">
        <v>67</v>
      </c>
      <c r="D26" s="6">
        <v>0</v>
      </c>
      <c r="E26" s="6">
        <v>67</v>
      </c>
      <c r="F26" s="6">
        <v>0</v>
      </c>
      <c r="G26" s="6">
        <v>0</v>
      </c>
      <c r="H26" s="6">
        <v>0</v>
      </c>
      <c r="I26" s="6">
        <v>0</v>
      </c>
      <c r="J26" s="6">
        <v>0</v>
      </c>
      <c r="K26" s="6">
        <v>0</v>
      </c>
      <c r="L26" s="6">
        <v>0</v>
      </c>
      <c r="M26" s="6">
        <v>0</v>
      </c>
      <c r="N26" s="6">
        <v>0</v>
      </c>
      <c r="O26" s="6">
        <v>0</v>
      </c>
      <c r="P26" s="6">
        <v>0</v>
      </c>
      <c r="Q26" s="6">
        <v>67</v>
      </c>
      <c r="R26" s="6">
        <v>67</v>
      </c>
      <c r="S26" s="6">
        <v>0</v>
      </c>
      <c r="T26" s="6">
        <v>0</v>
      </c>
    </row>
    <row r="27" spans="1:20" s="1" customFormat="1" ht="16.5" customHeight="1">
      <c r="A27" s="11" t="s">
        <v>245</v>
      </c>
      <c r="B27" s="6">
        <v>0</v>
      </c>
      <c r="C27" s="6">
        <v>241</v>
      </c>
      <c r="D27" s="6">
        <v>0</v>
      </c>
      <c r="E27" s="6">
        <v>241</v>
      </c>
      <c r="F27" s="6">
        <v>0</v>
      </c>
      <c r="G27" s="6">
        <v>0</v>
      </c>
      <c r="H27" s="6">
        <v>0</v>
      </c>
      <c r="I27" s="6">
        <v>0</v>
      </c>
      <c r="J27" s="6">
        <v>0</v>
      </c>
      <c r="K27" s="6">
        <v>0</v>
      </c>
      <c r="L27" s="6">
        <v>0</v>
      </c>
      <c r="M27" s="6">
        <v>0</v>
      </c>
      <c r="N27" s="6">
        <v>0</v>
      </c>
      <c r="O27" s="6">
        <v>0</v>
      </c>
      <c r="P27" s="6">
        <v>0</v>
      </c>
      <c r="Q27" s="6">
        <v>241</v>
      </c>
      <c r="R27" s="6">
        <v>241</v>
      </c>
      <c r="S27" s="6">
        <v>0</v>
      </c>
      <c r="T27" s="6">
        <v>0</v>
      </c>
    </row>
    <row r="28" spans="1:20" s="1" customFormat="1" ht="16.5" customHeight="1">
      <c r="A28" s="11" t="s">
        <v>246</v>
      </c>
      <c r="B28" s="6">
        <v>0</v>
      </c>
      <c r="C28" s="6">
        <v>3172</v>
      </c>
      <c r="D28" s="6">
        <v>0</v>
      </c>
      <c r="E28" s="6">
        <v>3172</v>
      </c>
      <c r="F28" s="6">
        <v>0</v>
      </c>
      <c r="G28" s="6">
        <v>0</v>
      </c>
      <c r="H28" s="6">
        <v>0</v>
      </c>
      <c r="I28" s="6">
        <v>0</v>
      </c>
      <c r="J28" s="6">
        <v>0</v>
      </c>
      <c r="K28" s="6">
        <v>0</v>
      </c>
      <c r="L28" s="6">
        <v>0</v>
      </c>
      <c r="M28" s="6">
        <v>0</v>
      </c>
      <c r="N28" s="6">
        <v>0</v>
      </c>
      <c r="O28" s="6">
        <v>0</v>
      </c>
      <c r="P28" s="6">
        <v>0</v>
      </c>
      <c r="Q28" s="6">
        <v>3172</v>
      </c>
      <c r="R28" s="6">
        <v>3172</v>
      </c>
      <c r="S28" s="6">
        <v>0</v>
      </c>
      <c r="T28" s="6">
        <v>0</v>
      </c>
    </row>
    <row r="29" spans="1:20" s="1" customFormat="1" ht="16.5" customHeight="1">
      <c r="A29" s="11" t="s">
        <v>247</v>
      </c>
      <c r="B29" s="6">
        <v>0</v>
      </c>
      <c r="C29" s="6">
        <v>526</v>
      </c>
      <c r="D29" s="6">
        <v>0</v>
      </c>
      <c r="E29" s="6">
        <v>526</v>
      </c>
      <c r="F29" s="6">
        <v>0</v>
      </c>
      <c r="G29" s="6">
        <v>0</v>
      </c>
      <c r="H29" s="6">
        <v>0</v>
      </c>
      <c r="I29" s="6">
        <v>0</v>
      </c>
      <c r="J29" s="6">
        <v>0</v>
      </c>
      <c r="K29" s="6">
        <v>0</v>
      </c>
      <c r="L29" s="6">
        <v>0</v>
      </c>
      <c r="M29" s="6">
        <v>0</v>
      </c>
      <c r="N29" s="6">
        <v>0</v>
      </c>
      <c r="O29" s="6">
        <v>0</v>
      </c>
      <c r="P29" s="6">
        <v>0</v>
      </c>
      <c r="Q29" s="6">
        <v>526</v>
      </c>
      <c r="R29" s="6">
        <v>526</v>
      </c>
      <c r="S29" s="6">
        <v>0</v>
      </c>
      <c r="T29" s="6">
        <v>0</v>
      </c>
    </row>
    <row r="30" spans="1:20" s="1" customFormat="1" ht="16.5" customHeight="1">
      <c r="A30" s="11" t="s">
        <v>248</v>
      </c>
      <c r="B30" s="6">
        <v>0</v>
      </c>
      <c r="C30" s="6">
        <v>419</v>
      </c>
      <c r="D30" s="6">
        <v>0</v>
      </c>
      <c r="E30" s="6">
        <v>419</v>
      </c>
      <c r="F30" s="6">
        <v>0</v>
      </c>
      <c r="G30" s="6">
        <v>0</v>
      </c>
      <c r="H30" s="6">
        <v>0</v>
      </c>
      <c r="I30" s="6">
        <v>0</v>
      </c>
      <c r="J30" s="6">
        <v>0</v>
      </c>
      <c r="K30" s="6">
        <v>0</v>
      </c>
      <c r="L30" s="6">
        <v>0</v>
      </c>
      <c r="M30" s="6">
        <v>0</v>
      </c>
      <c r="N30" s="6">
        <v>0</v>
      </c>
      <c r="O30" s="6">
        <v>0</v>
      </c>
      <c r="P30" s="6">
        <v>0</v>
      </c>
      <c r="Q30" s="6">
        <v>419</v>
      </c>
      <c r="R30" s="6">
        <v>419</v>
      </c>
      <c r="S30" s="6">
        <v>0</v>
      </c>
      <c r="T30" s="6">
        <v>0</v>
      </c>
    </row>
    <row r="31" spans="1:20" s="1" customFormat="1" ht="16.5" customHeight="1">
      <c r="A31" s="11" t="s">
        <v>249</v>
      </c>
      <c r="B31" s="6">
        <v>0</v>
      </c>
      <c r="C31" s="6">
        <v>133</v>
      </c>
      <c r="D31" s="6">
        <v>0</v>
      </c>
      <c r="E31" s="6">
        <v>133</v>
      </c>
      <c r="F31" s="6">
        <v>0</v>
      </c>
      <c r="G31" s="6">
        <v>0</v>
      </c>
      <c r="H31" s="6">
        <v>0</v>
      </c>
      <c r="I31" s="6">
        <v>0</v>
      </c>
      <c r="J31" s="6">
        <v>0</v>
      </c>
      <c r="K31" s="6">
        <v>0</v>
      </c>
      <c r="L31" s="6">
        <v>0</v>
      </c>
      <c r="M31" s="6">
        <v>0</v>
      </c>
      <c r="N31" s="6">
        <v>0</v>
      </c>
      <c r="O31" s="6">
        <v>0</v>
      </c>
      <c r="P31" s="6">
        <v>0</v>
      </c>
      <c r="Q31" s="6">
        <v>133</v>
      </c>
      <c r="R31" s="6">
        <v>133</v>
      </c>
      <c r="S31" s="6">
        <v>0</v>
      </c>
      <c r="T31" s="6">
        <v>0</v>
      </c>
    </row>
    <row r="32" spans="1:20" s="1" customFormat="1" ht="16.5" customHeight="1">
      <c r="A32" s="11" t="s">
        <v>250</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11" t="s">
        <v>251</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11" t="s">
        <v>252</v>
      </c>
      <c r="B34" s="6">
        <v>0</v>
      </c>
      <c r="C34" s="6">
        <v>412</v>
      </c>
      <c r="D34" s="6">
        <v>0</v>
      </c>
      <c r="E34" s="6">
        <v>12</v>
      </c>
      <c r="F34" s="6">
        <v>400</v>
      </c>
      <c r="G34" s="6">
        <v>0</v>
      </c>
      <c r="H34" s="6">
        <v>0</v>
      </c>
      <c r="I34" s="6">
        <v>0</v>
      </c>
      <c r="J34" s="6">
        <v>0</v>
      </c>
      <c r="K34" s="6">
        <v>0</v>
      </c>
      <c r="L34" s="6">
        <v>0</v>
      </c>
      <c r="M34" s="6">
        <v>0</v>
      </c>
      <c r="N34" s="6">
        <v>0</v>
      </c>
      <c r="O34" s="6">
        <v>0</v>
      </c>
      <c r="P34" s="6">
        <v>0</v>
      </c>
      <c r="Q34" s="6">
        <v>412</v>
      </c>
      <c r="R34" s="6">
        <v>412</v>
      </c>
      <c r="S34" s="6">
        <v>0</v>
      </c>
      <c r="T34" s="6">
        <v>0</v>
      </c>
    </row>
    <row r="35" spans="1:20" s="1" customFormat="1" ht="16.5" customHeight="1">
      <c r="A35" s="11" t="s">
        <v>253</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row>
    <row r="36" spans="1:20" s="1" customFormat="1" ht="16.5" customHeight="1">
      <c r="A36" s="11" t="s">
        <v>254</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row>
    <row r="37" spans="1:20" s="1" customFormat="1" ht="16.5" customHeight="1">
      <c r="A37" s="11" t="s">
        <v>255</v>
      </c>
      <c r="B37" s="6">
        <v>4672</v>
      </c>
      <c r="C37" s="6">
        <v>6925</v>
      </c>
      <c r="D37" s="6">
        <v>0</v>
      </c>
      <c r="E37" s="6">
        <v>890</v>
      </c>
      <c r="F37" s="6">
        <v>1335</v>
      </c>
      <c r="G37" s="6">
        <v>0</v>
      </c>
      <c r="H37" s="6">
        <v>4690</v>
      </c>
      <c r="I37" s="6">
        <v>0</v>
      </c>
      <c r="J37" s="6">
        <v>0</v>
      </c>
      <c r="K37" s="6">
        <v>10</v>
      </c>
      <c r="L37" s="6">
        <v>0</v>
      </c>
      <c r="M37" s="6">
        <v>0</v>
      </c>
      <c r="N37" s="6">
        <v>0</v>
      </c>
      <c r="O37" s="6">
        <v>0</v>
      </c>
      <c r="P37" s="6">
        <v>0</v>
      </c>
      <c r="Q37" s="6">
        <v>11597</v>
      </c>
      <c r="R37" s="6">
        <v>11597</v>
      </c>
      <c r="S37" s="6">
        <v>0</v>
      </c>
      <c r="T37" s="6">
        <v>0</v>
      </c>
    </row>
    <row r="38" spans="1:20" s="1" customFormat="1" ht="16.5" customHeight="1">
      <c r="A38" s="11" t="s">
        <v>256</v>
      </c>
      <c r="B38" s="6">
        <v>224</v>
      </c>
      <c r="C38" s="6">
        <v>0</v>
      </c>
      <c r="D38" s="6">
        <v>0</v>
      </c>
      <c r="E38" s="6">
        <v>0</v>
      </c>
      <c r="F38" s="6">
        <v>0</v>
      </c>
      <c r="G38" s="6">
        <v>0</v>
      </c>
      <c r="H38" s="6">
        <v>0</v>
      </c>
      <c r="I38" s="6">
        <v>0</v>
      </c>
      <c r="J38" s="6">
        <v>0</v>
      </c>
      <c r="K38" s="6">
        <v>0</v>
      </c>
      <c r="L38" s="6">
        <v>0</v>
      </c>
      <c r="M38" s="6">
        <v>0</v>
      </c>
      <c r="N38" s="6">
        <v>0</v>
      </c>
      <c r="O38" s="6">
        <v>0</v>
      </c>
      <c r="P38" s="6">
        <v>0</v>
      </c>
      <c r="Q38" s="6">
        <v>224</v>
      </c>
      <c r="R38" s="6">
        <v>224</v>
      </c>
      <c r="S38" s="6">
        <v>0</v>
      </c>
      <c r="T38" s="6">
        <v>0</v>
      </c>
    </row>
    <row r="39" spans="1:20" s="1" customFormat="1" ht="16.5" customHeight="1">
      <c r="A39" s="11" t="s">
        <v>257</v>
      </c>
      <c r="B39" s="6">
        <v>3414</v>
      </c>
      <c r="C39" s="6">
        <v>3770</v>
      </c>
      <c r="D39" s="6">
        <v>0</v>
      </c>
      <c r="E39" s="6">
        <v>643</v>
      </c>
      <c r="F39" s="6">
        <v>127</v>
      </c>
      <c r="G39" s="6">
        <v>0</v>
      </c>
      <c r="H39" s="6">
        <v>3000</v>
      </c>
      <c r="I39" s="6">
        <v>0</v>
      </c>
      <c r="J39" s="6">
        <v>0</v>
      </c>
      <c r="K39" s="6">
        <v>0</v>
      </c>
      <c r="L39" s="6">
        <v>0</v>
      </c>
      <c r="M39" s="6">
        <v>0</v>
      </c>
      <c r="N39" s="6">
        <v>0</v>
      </c>
      <c r="O39" s="6">
        <v>0</v>
      </c>
      <c r="P39" s="6">
        <v>0</v>
      </c>
      <c r="Q39" s="6">
        <v>7184</v>
      </c>
      <c r="R39" s="6">
        <v>7184</v>
      </c>
      <c r="S39" s="6">
        <v>0</v>
      </c>
      <c r="T39" s="6">
        <v>0</v>
      </c>
    </row>
    <row r="40" spans="1:20" s="1" customFormat="1" ht="16.5" customHeight="1">
      <c r="A40" s="11" t="s">
        <v>258</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row>
    <row r="41" spans="1:20" s="1" customFormat="1" ht="16.5" customHeight="1">
      <c r="A41" s="11" t="s">
        <v>259</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row>
    <row r="42" spans="1:20" s="1" customFormat="1" ht="16.5" customHeight="1">
      <c r="A42" s="11" t="s">
        <v>260</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row>
    <row r="43" spans="1:20" s="1" customFormat="1" ht="16.5" customHeight="1">
      <c r="A43" s="11" t="s">
        <v>261</v>
      </c>
      <c r="B43" s="6">
        <v>868</v>
      </c>
      <c r="C43" s="6">
        <v>255</v>
      </c>
      <c r="D43" s="6">
        <v>0</v>
      </c>
      <c r="E43" s="6">
        <v>247</v>
      </c>
      <c r="F43" s="6">
        <v>8</v>
      </c>
      <c r="G43" s="6">
        <v>0</v>
      </c>
      <c r="H43" s="6">
        <v>0</v>
      </c>
      <c r="I43" s="6">
        <v>0</v>
      </c>
      <c r="J43" s="6">
        <v>0</v>
      </c>
      <c r="K43" s="6">
        <v>0</v>
      </c>
      <c r="L43" s="6">
        <v>0</v>
      </c>
      <c r="M43" s="6">
        <v>0</v>
      </c>
      <c r="N43" s="6">
        <v>0</v>
      </c>
      <c r="O43" s="6">
        <v>0</v>
      </c>
      <c r="P43" s="6">
        <v>0</v>
      </c>
      <c r="Q43" s="6">
        <v>1123</v>
      </c>
      <c r="R43" s="6">
        <v>1123</v>
      </c>
      <c r="S43" s="6">
        <v>0</v>
      </c>
      <c r="T43" s="6">
        <v>0</v>
      </c>
    </row>
    <row r="44" spans="1:20" s="1" customFormat="1" ht="16.5" customHeight="1">
      <c r="A44" s="11" t="s">
        <v>262</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11" t="s">
        <v>263</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11" t="s">
        <v>264</v>
      </c>
      <c r="B46" s="6">
        <v>135</v>
      </c>
      <c r="C46" s="6">
        <v>0</v>
      </c>
      <c r="D46" s="6">
        <v>0</v>
      </c>
      <c r="E46" s="6">
        <v>0</v>
      </c>
      <c r="F46" s="6">
        <v>0</v>
      </c>
      <c r="G46" s="6">
        <v>0</v>
      </c>
      <c r="H46" s="6">
        <v>0</v>
      </c>
      <c r="I46" s="6">
        <v>0</v>
      </c>
      <c r="J46" s="6">
        <v>0</v>
      </c>
      <c r="K46" s="6">
        <v>0</v>
      </c>
      <c r="L46" s="6">
        <v>0</v>
      </c>
      <c r="M46" s="6">
        <v>0</v>
      </c>
      <c r="N46" s="6">
        <v>0</v>
      </c>
      <c r="O46" s="6">
        <v>0</v>
      </c>
      <c r="P46" s="6">
        <v>0</v>
      </c>
      <c r="Q46" s="6">
        <v>135</v>
      </c>
      <c r="R46" s="6">
        <v>135</v>
      </c>
      <c r="S46" s="6">
        <v>0</v>
      </c>
      <c r="T46" s="6">
        <v>0</v>
      </c>
    </row>
    <row r="47" spans="1:20" s="1" customFormat="1" ht="16.5" customHeight="1">
      <c r="A47" s="11" t="s">
        <v>265</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row>
    <row r="48" spans="1:20" s="1" customFormat="1" ht="16.5" customHeight="1">
      <c r="A48" s="11" t="s">
        <v>266</v>
      </c>
      <c r="B48" s="6">
        <v>0</v>
      </c>
      <c r="C48" s="6">
        <v>0</v>
      </c>
      <c r="D48" s="6">
        <v>0</v>
      </c>
      <c r="E48" s="6">
        <v>0</v>
      </c>
      <c r="F48" s="6">
        <v>0</v>
      </c>
      <c r="G48" s="6">
        <v>0</v>
      </c>
      <c r="H48" s="6">
        <v>0</v>
      </c>
      <c r="I48" s="6">
        <v>0</v>
      </c>
      <c r="J48" s="6">
        <v>0</v>
      </c>
      <c r="K48" s="6">
        <v>0</v>
      </c>
      <c r="L48" s="6">
        <v>0</v>
      </c>
      <c r="M48" s="6">
        <v>0</v>
      </c>
      <c r="N48" s="6">
        <v>0</v>
      </c>
      <c r="O48" s="6">
        <v>0</v>
      </c>
      <c r="P48" s="6">
        <v>0</v>
      </c>
      <c r="Q48" s="6">
        <v>0</v>
      </c>
      <c r="R48" s="6">
        <v>0</v>
      </c>
      <c r="S48" s="6">
        <v>0</v>
      </c>
      <c r="T48" s="6">
        <v>0</v>
      </c>
    </row>
    <row r="49" spans="1:20" s="1" customFormat="1" ht="16.5" customHeight="1">
      <c r="A49" s="11" t="s">
        <v>267</v>
      </c>
      <c r="B49" s="6">
        <v>31</v>
      </c>
      <c r="C49" s="6">
        <v>2900</v>
      </c>
      <c r="D49" s="6">
        <v>0</v>
      </c>
      <c r="E49" s="6">
        <v>0</v>
      </c>
      <c r="F49" s="6">
        <v>1200</v>
      </c>
      <c r="G49" s="6">
        <v>0</v>
      </c>
      <c r="H49" s="6">
        <v>1690</v>
      </c>
      <c r="I49" s="6">
        <v>0</v>
      </c>
      <c r="J49" s="6">
        <v>0</v>
      </c>
      <c r="K49" s="6">
        <v>10</v>
      </c>
      <c r="L49" s="6">
        <v>0</v>
      </c>
      <c r="M49" s="6">
        <v>0</v>
      </c>
      <c r="N49" s="6">
        <v>0</v>
      </c>
      <c r="O49" s="6">
        <v>0</v>
      </c>
      <c r="P49" s="6">
        <v>0</v>
      </c>
      <c r="Q49" s="6">
        <v>2931</v>
      </c>
      <c r="R49" s="6">
        <v>2931</v>
      </c>
      <c r="S49" s="6">
        <v>0</v>
      </c>
      <c r="T49" s="6">
        <v>0</v>
      </c>
    </row>
    <row r="50" spans="1:20" s="1" customFormat="1" ht="16.5" customHeight="1">
      <c r="A50" s="11" t="s">
        <v>268</v>
      </c>
      <c r="B50" s="6">
        <v>7520</v>
      </c>
      <c r="C50" s="6">
        <v>64085</v>
      </c>
      <c r="D50" s="6">
        <v>5068</v>
      </c>
      <c r="E50" s="6">
        <v>48073</v>
      </c>
      <c r="F50" s="6">
        <v>2728</v>
      </c>
      <c r="G50" s="6">
        <v>0</v>
      </c>
      <c r="H50" s="6">
        <v>1000</v>
      </c>
      <c r="I50" s="6">
        <v>0</v>
      </c>
      <c r="J50" s="6">
        <v>3000</v>
      </c>
      <c r="K50" s="6">
        <v>0</v>
      </c>
      <c r="L50" s="6">
        <v>0</v>
      </c>
      <c r="M50" s="6">
        <v>4216</v>
      </c>
      <c r="N50" s="6">
        <v>0</v>
      </c>
      <c r="O50" s="6">
        <v>0</v>
      </c>
      <c r="P50" s="6">
        <v>0</v>
      </c>
      <c r="Q50" s="6">
        <v>71605</v>
      </c>
      <c r="R50" s="6">
        <v>71605</v>
      </c>
      <c r="S50" s="6">
        <v>0</v>
      </c>
      <c r="T50" s="6">
        <v>0</v>
      </c>
    </row>
    <row r="51" spans="1:20" s="1" customFormat="1" ht="16.5" customHeight="1">
      <c r="A51" s="11" t="s">
        <v>269</v>
      </c>
      <c r="B51" s="6">
        <v>1360</v>
      </c>
      <c r="C51" s="6">
        <v>0</v>
      </c>
      <c r="D51" s="6">
        <v>0</v>
      </c>
      <c r="E51" s="6">
        <v>0</v>
      </c>
      <c r="F51" s="6">
        <v>0</v>
      </c>
      <c r="G51" s="6">
        <v>0</v>
      </c>
      <c r="H51" s="6">
        <v>0</v>
      </c>
      <c r="I51" s="6">
        <v>0</v>
      </c>
      <c r="J51" s="6">
        <v>0</v>
      </c>
      <c r="K51" s="6">
        <v>0</v>
      </c>
      <c r="L51" s="6">
        <v>0</v>
      </c>
      <c r="M51" s="6">
        <v>0</v>
      </c>
      <c r="N51" s="6">
        <v>0</v>
      </c>
      <c r="O51" s="6">
        <v>0</v>
      </c>
      <c r="P51" s="6">
        <v>0</v>
      </c>
      <c r="Q51" s="6">
        <v>1360</v>
      </c>
      <c r="R51" s="6">
        <v>1360</v>
      </c>
      <c r="S51" s="6">
        <v>0</v>
      </c>
      <c r="T51" s="6">
        <v>0</v>
      </c>
    </row>
    <row r="52" spans="1:20" s="1" customFormat="1" ht="16.5" customHeight="1">
      <c r="A52" s="11" t="s">
        <v>270</v>
      </c>
      <c r="B52" s="6">
        <v>3654</v>
      </c>
      <c r="C52" s="6">
        <v>55018</v>
      </c>
      <c r="D52" s="6">
        <v>5068</v>
      </c>
      <c r="E52" s="6">
        <v>40134</v>
      </c>
      <c r="F52" s="6">
        <v>1600</v>
      </c>
      <c r="G52" s="6">
        <v>0</v>
      </c>
      <c r="H52" s="6">
        <v>1000</v>
      </c>
      <c r="I52" s="6">
        <v>0</v>
      </c>
      <c r="J52" s="6">
        <v>3000</v>
      </c>
      <c r="K52" s="6">
        <v>0</v>
      </c>
      <c r="L52" s="6">
        <v>0</v>
      </c>
      <c r="M52" s="6">
        <v>4216</v>
      </c>
      <c r="N52" s="6">
        <v>0</v>
      </c>
      <c r="O52" s="6">
        <v>0</v>
      </c>
      <c r="P52" s="6">
        <v>0</v>
      </c>
      <c r="Q52" s="6">
        <v>58672</v>
      </c>
      <c r="R52" s="6">
        <v>58672</v>
      </c>
      <c r="S52" s="6">
        <v>0</v>
      </c>
      <c r="T52" s="6">
        <v>0</v>
      </c>
    </row>
    <row r="53" spans="1:20" s="1" customFormat="1" ht="16.5" customHeight="1">
      <c r="A53" s="11" t="s">
        <v>271</v>
      </c>
      <c r="B53" s="6">
        <v>728</v>
      </c>
      <c r="C53" s="6">
        <v>941</v>
      </c>
      <c r="D53" s="6">
        <v>0</v>
      </c>
      <c r="E53" s="6">
        <v>0</v>
      </c>
      <c r="F53" s="6">
        <v>941</v>
      </c>
      <c r="G53" s="6">
        <v>0</v>
      </c>
      <c r="H53" s="6">
        <v>0</v>
      </c>
      <c r="I53" s="6">
        <v>0</v>
      </c>
      <c r="J53" s="6">
        <v>0</v>
      </c>
      <c r="K53" s="6">
        <v>0</v>
      </c>
      <c r="L53" s="6">
        <v>0</v>
      </c>
      <c r="M53" s="6">
        <v>0</v>
      </c>
      <c r="N53" s="6">
        <v>0</v>
      </c>
      <c r="O53" s="6">
        <v>0</v>
      </c>
      <c r="P53" s="6">
        <v>0</v>
      </c>
      <c r="Q53" s="6">
        <v>1669</v>
      </c>
      <c r="R53" s="6">
        <v>1669</v>
      </c>
      <c r="S53" s="6">
        <v>0</v>
      </c>
      <c r="T53" s="6">
        <v>0</v>
      </c>
    </row>
    <row r="54" spans="1:20" s="1" customFormat="1" ht="16.5" customHeight="1">
      <c r="A54" s="11" t="s">
        <v>272</v>
      </c>
      <c r="B54" s="6">
        <v>0</v>
      </c>
      <c r="C54" s="6">
        <v>0</v>
      </c>
      <c r="D54" s="6">
        <v>0</v>
      </c>
      <c r="E54" s="6">
        <v>0</v>
      </c>
      <c r="F54" s="6">
        <v>0</v>
      </c>
      <c r="G54" s="6">
        <v>0</v>
      </c>
      <c r="H54" s="6">
        <v>0</v>
      </c>
      <c r="I54" s="6">
        <v>0</v>
      </c>
      <c r="J54" s="6">
        <v>0</v>
      </c>
      <c r="K54" s="6">
        <v>0</v>
      </c>
      <c r="L54" s="6">
        <v>0</v>
      </c>
      <c r="M54" s="6">
        <v>0</v>
      </c>
      <c r="N54" s="6">
        <v>0</v>
      </c>
      <c r="O54" s="6">
        <v>0</v>
      </c>
      <c r="P54" s="6">
        <v>0</v>
      </c>
      <c r="Q54" s="6">
        <v>0</v>
      </c>
      <c r="R54" s="6">
        <v>0</v>
      </c>
      <c r="S54" s="6">
        <v>0</v>
      </c>
      <c r="T54" s="6">
        <v>0</v>
      </c>
    </row>
    <row r="55" spans="1:20" s="1" customFormat="1" ht="16.5" customHeight="1">
      <c r="A55" s="11" t="s">
        <v>273</v>
      </c>
      <c r="B55" s="6">
        <v>0</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row>
    <row r="56" spans="1:20" s="1" customFormat="1" ht="16.5" customHeight="1">
      <c r="A56" s="11" t="s">
        <v>274</v>
      </c>
      <c r="B56" s="6">
        <v>0</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row>
    <row r="57" spans="1:20" s="1" customFormat="1" ht="16.5" customHeight="1">
      <c r="A57" s="11" t="s">
        <v>275</v>
      </c>
      <c r="B57" s="6">
        <v>0</v>
      </c>
      <c r="C57" s="6">
        <v>222</v>
      </c>
      <c r="D57" s="6">
        <v>0</v>
      </c>
      <c r="E57" s="6">
        <v>222</v>
      </c>
      <c r="F57" s="6">
        <v>0</v>
      </c>
      <c r="G57" s="6">
        <v>0</v>
      </c>
      <c r="H57" s="6">
        <v>0</v>
      </c>
      <c r="I57" s="6">
        <v>0</v>
      </c>
      <c r="J57" s="6">
        <v>0</v>
      </c>
      <c r="K57" s="6">
        <v>0</v>
      </c>
      <c r="L57" s="6">
        <v>0</v>
      </c>
      <c r="M57" s="6">
        <v>0</v>
      </c>
      <c r="N57" s="6">
        <v>0</v>
      </c>
      <c r="O57" s="6">
        <v>0</v>
      </c>
      <c r="P57" s="6">
        <v>0</v>
      </c>
      <c r="Q57" s="6">
        <v>222</v>
      </c>
      <c r="R57" s="6">
        <v>222</v>
      </c>
      <c r="S57" s="6">
        <v>0</v>
      </c>
      <c r="T57" s="6">
        <v>0</v>
      </c>
    </row>
    <row r="58" spans="1:20" s="1" customFormat="1" ht="16.5" customHeight="1">
      <c r="A58" s="11" t="s">
        <v>276</v>
      </c>
      <c r="B58" s="6">
        <v>0</v>
      </c>
      <c r="C58" s="6">
        <v>1413</v>
      </c>
      <c r="D58" s="6">
        <v>0</v>
      </c>
      <c r="E58" s="6">
        <v>1413</v>
      </c>
      <c r="F58" s="6">
        <v>0</v>
      </c>
      <c r="G58" s="6">
        <v>0</v>
      </c>
      <c r="H58" s="6">
        <v>0</v>
      </c>
      <c r="I58" s="6">
        <v>0</v>
      </c>
      <c r="J58" s="6">
        <v>0</v>
      </c>
      <c r="K58" s="6">
        <v>0</v>
      </c>
      <c r="L58" s="6">
        <v>0</v>
      </c>
      <c r="M58" s="6">
        <v>0</v>
      </c>
      <c r="N58" s="6">
        <v>0</v>
      </c>
      <c r="O58" s="6">
        <v>0</v>
      </c>
      <c r="P58" s="6">
        <v>0</v>
      </c>
      <c r="Q58" s="6">
        <v>1413</v>
      </c>
      <c r="R58" s="6">
        <v>1413</v>
      </c>
      <c r="S58" s="6">
        <v>0</v>
      </c>
      <c r="T58" s="6">
        <v>0</v>
      </c>
    </row>
    <row r="59" spans="1:20" s="1" customFormat="1" ht="16.5" customHeight="1">
      <c r="A59" s="11" t="s">
        <v>277</v>
      </c>
      <c r="B59" s="6">
        <v>1778</v>
      </c>
      <c r="C59" s="6">
        <v>0</v>
      </c>
      <c r="D59" s="6">
        <v>0</v>
      </c>
      <c r="E59" s="6">
        <v>0</v>
      </c>
      <c r="F59" s="6">
        <v>0</v>
      </c>
      <c r="G59" s="6">
        <v>0</v>
      </c>
      <c r="H59" s="6">
        <v>0</v>
      </c>
      <c r="I59" s="6">
        <v>0</v>
      </c>
      <c r="J59" s="6">
        <v>0</v>
      </c>
      <c r="K59" s="6">
        <v>0</v>
      </c>
      <c r="L59" s="6">
        <v>0</v>
      </c>
      <c r="M59" s="6">
        <v>0</v>
      </c>
      <c r="N59" s="6">
        <v>0</v>
      </c>
      <c r="O59" s="6">
        <v>0</v>
      </c>
      <c r="P59" s="6">
        <v>0</v>
      </c>
      <c r="Q59" s="6">
        <v>1778</v>
      </c>
      <c r="R59" s="6">
        <v>1778</v>
      </c>
      <c r="S59" s="6">
        <v>0</v>
      </c>
      <c r="T59" s="6">
        <v>0</v>
      </c>
    </row>
    <row r="60" spans="1:20" s="1" customFormat="1" ht="16.5" customHeight="1">
      <c r="A60" s="11" t="s">
        <v>278</v>
      </c>
      <c r="B60" s="6">
        <v>0</v>
      </c>
      <c r="C60" s="6">
        <v>6491</v>
      </c>
      <c r="D60" s="6">
        <v>0</v>
      </c>
      <c r="E60" s="6">
        <v>6304</v>
      </c>
      <c r="F60" s="6">
        <v>187</v>
      </c>
      <c r="G60" s="6">
        <v>0</v>
      </c>
      <c r="H60" s="6">
        <v>0</v>
      </c>
      <c r="I60" s="6">
        <v>0</v>
      </c>
      <c r="J60" s="6">
        <v>0</v>
      </c>
      <c r="K60" s="6">
        <v>0</v>
      </c>
      <c r="L60" s="6">
        <v>0</v>
      </c>
      <c r="M60" s="6">
        <v>0</v>
      </c>
      <c r="N60" s="6">
        <v>0</v>
      </c>
      <c r="O60" s="6">
        <v>0</v>
      </c>
      <c r="P60" s="6">
        <v>0</v>
      </c>
      <c r="Q60" s="6">
        <v>6491</v>
      </c>
      <c r="R60" s="6">
        <v>6491</v>
      </c>
      <c r="S60" s="6">
        <v>0</v>
      </c>
      <c r="T60" s="6">
        <v>0</v>
      </c>
    </row>
    <row r="61" spans="1:20" s="1" customFormat="1" ht="16.5" customHeight="1">
      <c r="A61" s="11" t="s">
        <v>279</v>
      </c>
      <c r="B61" s="6">
        <v>480</v>
      </c>
      <c r="C61" s="6">
        <v>160</v>
      </c>
      <c r="D61" s="6">
        <v>0</v>
      </c>
      <c r="E61" s="6">
        <v>0</v>
      </c>
      <c r="F61" s="6">
        <v>160</v>
      </c>
      <c r="G61" s="6">
        <v>0</v>
      </c>
      <c r="H61" s="6">
        <v>0</v>
      </c>
      <c r="I61" s="6">
        <v>0</v>
      </c>
      <c r="J61" s="6">
        <v>0</v>
      </c>
      <c r="K61" s="6">
        <v>0</v>
      </c>
      <c r="L61" s="6">
        <v>0</v>
      </c>
      <c r="M61" s="6">
        <v>0</v>
      </c>
      <c r="N61" s="6">
        <v>0</v>
      </c>
      <c r="O61" s="6">
        <v>0</v>
      </c>
      <c r="P61" s="6">
        <v>0</v>
      </c>
      <c r="Q61" s="6">
        <v>640</v>
      </c>
      <c r="R61" s="6">
        <v>640</v>
      </c>
      <c r="S61" s="6">
        <v>0</v>
      </c>
      <c r="T61" s="6">
        <v>0</v>
      </c>
    </row>
    <row r="62" spans="1:20" s="1" customFormat="1" ht="16.5" customHeight="1">
      <c r="A62" s="11" t="s">
        <v>280</v>
      </c>
      <c r="B62" s="6">
        <v>289</v>
      </c>
      <c r="C62" s="6">
        <v>0</v>
      </c>
      <c r="D62" s="6">
        <v>0</v>
      </c>
      <c r="E62" s="6">
        <v>0</v>
      </c>
      <c r="F62" s="6">
        <v>0</v>
      </c>
      <c r="G62" s="6">
        <v>0</v>
      </c>
      <c r="H62" s="6">
        <v>0</v>
      </c>
      <c r="I62" s="6">
        <v>0</v>
      </c>
      <c r="J62" s="6">
        <v>0</v>
      </c>
      <c r="K62" s="6">
        <v>0</v>
      </c>
      <c r="L62" s="6">
        <v>0</v>
      </c>
      <c r="M62" s="6">
        <v>0</v>
      </c>
      <c r="N62" s="6">
        <v>0</v>
      </c>
      <c r="O62" s="6">
        <v>0</v>
      </c>
      <c r="P62" s="6">
        <v>0</v>
      </c>
      <c r="Q62" s="6">
        <v>289</v>
      </c>
      <c r="R62" s="6">
        <v>289</v>
      </c>
      <c r="S62" s="6">
        <v>0</v>
      </c>
      <c r="T62" s="6">
        <v>0</v>
      </c>
    </row>
    <row r="63" spans="1:20" s="1" customFormat="1" ht="16.5" customHeight="1">
      <c r="A63" s="11" t="s">
        <v>281</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11" t="s">
        <v>282</v>
      </c>
      <c r="B64" s="6">
        <v>0</v>
      </c>
      <c r="C64" s="6">
        <v>0</v>
      </c>
      <c r="D64" s="6">
        <v>0</v>
      </c>
      <c r="E64" s="6">
        <v>0</v>
      </c>
      <c r="F64" s="6">
        <v>0</v>
      </c>
      <c r="G64" s="6">
        <v>0</v>
      </c>
      <c r="H64" s="6">
        <v>0</v>
      </c>
      <c r="I64" s="6">
        <v>0</v>
      </c>
      <c r="J64" s="6">
        <v>0</v>
      </c>
      <c r="K64" s="6">
        <v>0</v>
      </c>
      <c r="L64" s="6">
        <v>0</v>
      </c>
      <c r="M64" s="6">
        <v>0</v>
      </c>
      <c r="N64" s="6">
        <v>0</v>
      </c>
      <c r="O64" s="6">
        <v>0</v>
      </c>
      <c r="P64" s="6">
        <v>0</v>
      </c>
      <c r="Q64" s="6">
        <v>0</v>
      </c>
      <c r="R64" s="6">
        <v>0</v>
      </c>
      <c r="S64" s="6">
        <v>0</v>
      </c>
      <c r="T64" s="6">
        <v>0</v>
      </c>
    </row>
    <row r="65" spans="1:20" s="1" customFormat="1" ht="16.5" customHeight="1">
      <c r="A65" s="11" t="s">
        <v>283</v>
      </c>
      <c r="B65" s="6">
        <v>0</v>
      </c>
      <c r="C65" s="6">
        <v>160</v>
      </c>
      <c r="D65" s="6">
        <v>0</v>
      </c>
      <c r="E65" s="6">
        <v>0</v>
      </c>
      <c r="F65" s="6">
        <v>160</v>
      </c>
      <c r="G65" s="6">
        <v>0</v>
      </c>
      <c r="H65" s="6">
        <v>0</v>
      </c>
      <c r="I65" s="6">
        <v>0</v>
      </c>
      <c r="J65" s="6">
        <v>0</v>
      </c>
      <c r="K65" s="6">
        <v>0</v>
      </c>
      <c r="L65" s="6">
        <v>0</v>
      </c>
      <c r="M65" s="6">
        <v>0</v>
      </c>
      <c r="N65" s="6">
        <v>0</v>
      </c>
      <c r="O65" s="6">
        <v>0</v>
      </c>
      <c r="P65" s="6">
        <v>0</v>
      </c>
      <c r="Q65" s="6">
        <v>160</v>
      </c>
      <c r="R65" s="6">
        <v>160</v>
      </c>
      <c r="S65" s="6">
        <v>0</v>
      </c>
      <c r="T65" s="6">
        <v>0</v>
      </c>
    </row>
    <row r="66" spans="1:20" s="1" customFormat="1" ht="16.5" customHeight="1">
      <c r="A66" s="11" t="s">
        <v>284</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row>
    <row r="67" spans="1:20" s="1" customFormat="1" ht="16.5" customHeight="1">
      <c r="A67" s="11" t="s">
        <v>285</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11" t="s">
        <v>286</v>
      </c>
      <c r="B68" s="6">
        <v>191</v>
      </c>
      <c r="C68" s="6">
        <v>0</v>
      </c>
      <c r="D68" s="6">
        <v>0</v>
      </c>
      <c r="E68" s="6">
        <v>0</v>
      </c>
      <c r="F68" s="6">
        <v>0</v>
      </c>
      <c r="G68" s="6">
        <v>0</v>
      </c>
      <c r="H68" s="6">
        <v>0</v>
      </c>
      <c r="I68" s="6">
        <v>0</v>
      </c>
      <c r="J68" s="6">
        <v>0</v>
      </c>
      <c r="K68" s="6">
        <v>0</v>
      </c>
      <c r="L68" s="6">
        <v>0</v>
      </c>
      <c r="M68" s="6">
        <v>0</v>
      </c>
      <c r="N68" s="6">
        <v>0</v>
      </c>
      <c r="O68" s="6">
        <v>0</v>
      </c>
      <c r="P68" s="6">
        <v>0</v>
      </c>
      <c r="Q68" s="6">
        <v>191</v>
      </c>
      <c r="R68" s="6">
        <v>191</v>
      </c>
      <c r="S68" s="6">
        <v>0</v>
      </c>
      <c r="T68" s="6">
        <v>0</v>
      </c>
    </row>
    <row r="69" spans="1:20" s="1" customFormat="1" ht="16.5" customHeight="1">
      <c r="A69" s="11" t="s">
        <v>287</v>
      </c>
      <c r="B69" s="6">
        <v>0</v>
      </c>
      <c r="C69" s="6">
        <v>0</v>
      </c>
      <c r="D69" s="6">
        <v>0</v>
      </c>
      <c r="E69" s="6">
        <v>0</v>
      </c>
      <c r="F69" s="6">
        <v>0</v>
      </c>
      <c r="G69" s="6">
        <v>0</v>
      </c>
      <c r="H69" s="6">
        <v>0</v>
      </c>
      <c r="I69" s="6">
        <v>0</v>
      </c>
      <c r="J69" s="6">
        <v>0</v>
      </c>
      <c r="K69" s="6">
        <v>0</v>
      </c>
      <c r="L69" s="6">
        <v>0</v>
      </c>
      <c r="M69" s="6">
        <v>0</v>
      </c>
      <c r="N69" s="6">
        <v>0</v>
      </c>
      <c r="O69" s="6">
        <v>0</v>
      </c>
      <c r="P69" s="6">
        <v>0</v>
      </c>
      <c r="Q69" s="6">
        <v>0</v>
      </c>
      <c r="R69" s="6">
        <v>0</v>
      </c>
      <c r="S69" s="6">
        <v>0</v>
      </c>
      <c r="T69" s="6">
        <v>0</v>
      </c>
    </row>
    <row r="70" spans="1:20" s="1" customFormat="1" ht="16.5" customHeight="1">
      <c r="A70" s="11" t="s">
        <v>288</v>
      </c>
      <c r="B70" s="6">
        <v>0</v>
      </c>
      <c r="C70" s="6">
        <v>0</v>
      </c>
      <c r="D70" s="6">
        <v>0</v>
      </c>
      <c r="E70" s="6">
        <v>0</v>
      </c>
      <c r="F70" s="6">
        <v>0</v>
      </c>
      <c r="G70" s="6">
        <v>0</v>
      </c>
      <c r="H70" s="6">
        <v>0</v>
      </c>
      <c r="I70" s="6">
        <v>0</v>
      </c>
      <c r="J70" s="6">
        <v>0</v>
      </c>
      <c r="K70" s="6">
        <v>0</v>
      </c>
      <c r="L70" s="6">
        <v>0</v>
      </c>
      <c r="M70" s="6">
        <v>0</v>
      </c>
      <c r="N70" s="6">
        <v>0</v>
      </c>
      <c r="O70" s="6">
        <v>0</v>
      </c>
      <c r="P70" s="6">
        <v>0</v>
      </c>
      <c r="Q70" s="6">
        <v>0</v>
      </c>
      <c r="R70" s="6">
        <v>0</v>
      </c>
      <c r="S70" s="6">
        <v>0</v>
      </c>
      <c r="T70" s="6">
        <v>0</v>
      </c>
    </row>
    <row r="71" spans="1:20" s="1" customFormat="1" ht="16.5" customHeight="1">
      <c r="A71" s="11" t="s">
        <v>289</v>
      </c>
      <c r="B71" s="6">
        <v>0</v>
      </c>
      <c r="C71" s="6">
        <v>0</v>
      </c>
      <c r="D71" s="6">
        <v>0</v>
      </c>
      <c r="E71" s="6">
        <v>0</v>
      </c>
      <c r="F71" s="6">
        <v>0</v>
      </c>
      <c r="G71" s="6">
        <v>0</v>
      </c>
      <c r="H71" s="6">
        <v>0</v>
      </c>
      <c r="I71" s="6">
        <v>0</v>
      </c>
      <c r="J71" s="6">
        <v>0</v>
      </c>
      <c r="K71" s="6">
        <v>0</v>
      </c>
      <c r="L71" s="6">
        <v>0</v>
      </c>
      <c r="M71" s="6">
        <v>0</v>
      </c>
      <c r="N71" s="6">
        <v>0</v>
      </c>
      <c r="O71" s="6">
        <v>0</v>
      </c>
      <c r="P71" s="6">
        <v>0</v>
      </c>
      <c r="Q71" s="6">
        <v>0</v>
      </c>
      <c r="R71" s="6">
        <v>0</v>
      </c>
      <c r="S71" s="6">
        <v>0</v>
      </c>
      <c r="T71" s="6">
        <v>0</v>
      </c>
    </row>
    <row r="72" spans="1:20" s="1" customFormat="1" ht="16.5" customHeight="1">
      <c r="A72" s="11" t="s">
        <v>290</v>
      </c>
      <c r="B72" s="6">
        <v>7493</v>
      </c>
      <c r="C72" s="6">
        <v>1787</v>
      </c>
      <c r="D72" s="6">
        <v>0</v>
      </c>
      <c r="E72" s="6">
        <v>0</v>
      </c>
      <c r="F72" s="6">
        <v>787</v>
      </c>
      <c r="G72" s="6">
        <v>0</v>
      </c>
      <c r="H72" s="6">
        <v>1000</v>
      </c>
      <c r="I72" s="6">
        <v>0</v>
      </c>
      <c r="J72" s="6">
        <v>0</v>
      </c>
      <c r="K72" s="6">
        <v>0</v>
      </c>
      <c r="L72" s="6">
        <v>0</v>
      </c>
      <c r="M72" s="6">
        <v>0</v>
      </c>
      <c r="N72" s="6">
        <v>0</v>
      </c>
      <c r="O72" s="6">
        <v>0</v>
      </c>
      <c r="P72" s="6">
        <v>0</v>
      </c>
      <c r="Q72" s="6">
        <v>9280</v>
      </c>
      <c r="R72" s="6">
        <v>9280</v>
      </c>
      <c r="S72" s="6">
        <v>0</v>
      </c>
      <c r="T72" s="6">
        <v>0</v>
      </c>
    </row>
    <row r="73" spans="1:20" s="1" customFormat="1" ht="16.5" customHeight="1">
      <c r="A73" s="11" t="s">
        <v>291</v>
      </c>
      <c r="B73" s="6">
        <v>2089</v>
      </c>
      <c r="C73" s="6">
        <v>28</v>
      </c>
      <c r="D73" s="6">
        <v>0</v>
      </c>
      <c r="E73" s="6">
        <v>0</v>
      </c>
      <c r="F73" s="6">
        <v>28</v>
      </c>
      <c r="G73" s="6">
        <v>0</v>
      </c>
      <c r="H73" s="6">
        <v>0</v>
      </c>
      <c r="I73" s="6">
        <v>0</v>
      </c>
      <c r="J73" s="6">
        <v>0</v>
      </c>
      <c r="K73" s="6">
        <v>0</v>
      </c>
      <c r="L73" s="6">
        <v>0</v>
      </c>
      <c r="M73" s="6">
        <v>0</v>
      </c>
      <c r="N73" s="6">
        <v>0</v>
      </c>
      <c r="O73" s="6">
        <v>0</v>
      </c>
      <c r="P73" s="6">
        <v>0</v>
      </c>
      <c r="Q73" s="6">
        <v>2117</v>
      </c>
      <c r="R73" s="6">
        <v>2117</v>
      </c>
      <c r="S73" s="6">
        <v>0</v>
      </c>
      <c r="T73" s="6">
        <v>0</v>
      </c>
    </row>
    <row r="74" spans="1:20" s="1" customFormat="1" ht="16.5" customHeight="1">
      <c r="A74" s="11" t="s">
        <v>292</v>
      </c>
      <c r="B74" s="6">
        <v>1127</v>
      </c>
      <c r="C74" s="6">
        <v>204</v>
      </c>
      <c r="D74" s="6">
        <v>0</v>
      </c>
      <c r="E74" s="6">
        <v>0</v>
      </c>
      <c r="F74" s="6">
        <v>204</v>
      </c>
      <c r="G74" s="6">
        <v>0</v>
      </c>
      <c r="H74" s="6">
        <v>0</v>
      </c>
      <c r="I74" s="6">
        <v>0</v>
      </c>
      <c r="J74" s="6">
        <v>0</v>
      </c>
      <c r="K74" s="6">
        <v>0</v>
      </c>
      <c r="L74" s="6">
        <v>0</v>
      </c>
      <c r="M74" s="6">
        <v>0</v>
      </c>
      <c r="N74" s="6">
        <v>0</v>
      </c>
      <c r="O74" s="6">
        <v>0</v>
      </c>
      <c r="P74" s="6">
        <v>0</v>
      </c>
      <c r="Q74" s="6">
        <v>1331</v>
      </c>
      <c r="R74" s="6">
        <v>1331</v>
      </c>
      <c r="S74" s="6">
        <v>0</v>
      </c>
      <c r="T74" s="6">
        <v>0</v>
      </c>
    </row>
    <row r="75" spans="1:20" s="1" customFormat="1" ht="16.5" customHeight="1">
      <c r="A75" s="11" t="s">
        <v>293</v>
      </c>
      <c r="B75" s="6">
        <v>2316</v>
      </c>
      <c r="C75" s="6">
        <v>1000</v>
      </c>
      <c r="D75" s="6">
        <v>0</v>
      </c>
      <c r="E75" s="6">
        <v>0</v>
      </c>
      <c r="F75" s="6">
        <v>0</v>
      </c>
      <c r="G75" s="6">
        <v>0</v>
      </c>
      <c r="H75" s="6">
        <v>1000</v>
      </c>
      <c r="I75" s="6">
        <v>0</v>
      </c>
      <c r="J75" s="6">
        <v>0</v>
      </c>
      <c r="K75" s="6">
        <v>0</v>
      </c>
      <c r="L75" s="6">
        <v>0</v>
      </c>
      <c r="M75" s="6">
        <v>0</v>
      </c>
      <c r="N75" s="6">
        <v>0</v>
      </c>
      <c r="O75" s="6">
        <v>0</v>
      </c>
      <c r="P75" s="6">
        <v>0</v>
      </c>
      <c r="Q75" s="6">
        <v>3316</v>
      </c>
      <c r="R75" s="6">
        <v>3316</v>
      </c>
      <c r="S75" s="6">
        <v>0</v>
      </c>
      <c r="T75" s="6">
        <v>0</v>
      </c>
    </row>
    <row r="76" spans="1:20" s="1" customFormat="1" ht="16.5" customHeight="1">
      <c r="A76" s="11" t="s">
        <v>294</v>
      </c>
      <c r="B76" s="6">
        <v>1961</v>
      </c>
      <c r="C76" s="6">
        <v>128</v>
      </c>
      <c r="D76" s="6">
        <v>0</v>
      </c>
      <c r="E76" s="6">
        <v>0</v>
      </c>
      <c r="F76" s="6">
        <v>128</v>
      </c>
      <c r="G76" s="6">
        <v>0</v>
      </c>
      <c r="H76" s="6">
        <v>0</v>
      </c>
      <c r="I76" s="6">
        <v>0</v>
      </c>
      <c r="J76" s="6">
        <v>0</v>
      </c>
      <c r="K76" s="6">
        <v>0</v>
      </c>
      <c r="L76" s="6">
        <v>0</v>
      </c>
      <c r="M76" s="6">
        <v>0</v>
      </c>
      <c r="N76" s="6">
        <v>0</v>
      </c>
      <c r="O76" s="6">
        <v>0</v>
      </c>
      <c r="P76" s="6">
        <v>0</v>
      </c>
      <c r="Q76" s="6">
        <v>2089</v>
      </c>
      <c r="R76" s="6">
        <v>2089</v>
      </c>
      <c r="S76" s="6">
        <v>0</v>
      </c>
      <c r="T76" s="6">
        <v>0</v>
      </c>
    </row>
    <row r="77" spans="1:20" s="1" customFormat="1" ht="16.5" customHeight="1">
      <c r="A77" s="11" t="s">
        <v>295</v>
      </c>
      <c r="B77" s="6">
        <v>0</v>
      </c>
      <c r="C77" s="6">
        <v>427</v>
      </c>
      <c r="D77" s="6">
        <v>0</v>
      </c>
      <c r="E77" s="6">
        <v>0</v>
      </c>
      <c r="F77" s="6">
        <v>427</v>
      </c>
      <c r="G77" s="6">
        <v>0</v>
      </c>
      <c r="H77" s="6">
        <v>0</v>
      </c>
      <c r="I77" s="6">
        <v>0</v>
      </c>
      <c r="J77" s="6">
        <v>0</v>
      </c>
      <c r="K77" s="6">
        <v>0</v>
      </c>
      <c r="L77" s="6">
        <v>0</v>
      </c>
      <c r="M77" s="6">
        <v>0</v>
      </c>
      <c r="N77" s="6">
        <v>0</v>
      </c>
      <c r="O77" s="6">
        <v>0</v>
      </c>
      <c r="P77" s="6">
        <v>0</v>
      </c>
      <c r="Q77" s="6">
        <v>427</v>
      </c>
      <c r="R77" s="6">
        <v>427</v>
      </c>
      <c r="S77" s="6">
        <v>0</v>
      </c>
      <c r="T77" s="6">
        <v>0</v>
      </c>
    </row>
    <row r="78" spans="1:20" s="1" customFormat="1" ht="16.5" customHeight="1">
      <c r="A78" s="11" t="s">
        <v>296</v>
      </c>
      <c r="B78" s="6">
        <v>17519</v>
      </c>
      <c r="C78" s="6">
        <v>34257</v>
      </c>
      <c r="D78" s="6">
        <v>0</v>
      </c>
      <c r="E78" s="6">
        <v>24625</v>
      </c>
      <c r="F78" s="6">
        <v>6332</v>
      </c>
      <c r="G78" s="6">
        <v>0</v>
      </c>
      <c r="H78" s="6">
        <v>3300</v>
      </c>
      <c r="I78" s="6">
        <v>0</v>
      </c>
      <c r="J78" s="6">
        <v>0</v>
      </c>
      <c r="K78" s="6">
        <v>0</v>
      </c>
      <c r="L78" s="6">
        <v>0</v>
      </c>
      <c r="M78" s="6">
        <v>0</v>
      </c>
      <c r="N78" s="6">
        <v>0</v>
      </c>
      <c r="O78" s="6">
        <v>0</v>
      </c>
      <c r="P78" s="6">
        <v>0</v>
      </c>
      <c r="Q78" s="6">
        <v>51776</v>
      </c>
      <c r="R78" s="6">
        <v>51776</v>
      </c>
      <c r="S78" s="6">
        <v>0</v>
      </c>
      <c r="T78" s="6">
        <v>0</v>
      </c>
    </row>
    <row r="79" spans="1:20" s="1" customFormat="1" ht="16.5" customHeight="1">
      <c r="A79" s="11" t="s">
        <v>297</v>
      </c>
      <c r="B79" s="6">
        <v>1777</v>
      </c>
      <c r="C79" s="6">
        <v>0</v>
      </c>
      <c r="D79" s="6">
        <v>0</v>
      </c>
      <c r="E79" s="6">
        <v>0</v>
      </c>
      <c r="F79" s="6">
        <v>0</v>
      </c>
      <c r="G79" s="6">
        <v>0</v>
      </c>
      <c r="H79" s="6">
        <v>0</v>
      </c>
      <c r="I79" s="6">
        <v>0</v>
      </c>
      <c r="J79" s="6">
        <v>0</v>
      </c>
      <c r="K79" s="6">
        <v>0</v>
      </c>
      <c r="L79" s="6">
        <v>0</v>
      </c>
      <c r="M79" s="6">
        <v>0</v>
      </c>
      <c r="N79" s="6">
        <v>0</v>
      </c>
      <c r="O79" s="6">
        <v>0</v>
      </c>
      <c r="P79" s="6">
        <v>0</v>
      </c>
      <c r="Q79" s="6">
        <v>1777</v>
      </c>
      <c r="R79" s="6">
        <v>1777</v>
      </c>
      <c r="S79" s="6">
        <v>0</v>
      </c>
      <c r="T79" s="6">
        <v>0</v>
      </c>
    </row>
    <row r="80" spans="1:20" s="1" customFormat="1" ht="16.5" customHeight="1">
      <c r="A80" s="11" t="s">
        <v>298</v>
      </c>
      <c r="B80" s="6">
        <v>0</v>
      </c>
      <c r="C80" s="6">
        <v>865</v>
      </c>
      <c r="D80" s="6">
        <v>0</v>
      </c>
      <c r="E80" s="6">
        <v>830</v>
      </c>
      <c r="F80" s="6">
        <v>35</v>
      </c>
      <c r="G80" s="6">
        <v>0</v>
      </c>
      <c r="H80" s="6">
        <v>0</v>
      </c>
      <c r="I80" s="6">
        <v>0</v>
      </c>
      <c r="J80" s="6">
        <v>0</v>
      </c>
      <c r="K80" s="6">
        <v>0</v>
      </c>
      <c r="L80" s="6">
        <v>0</v>
      </c>
      <c r="M80" s="6">
        <v>0</v>
      </c>
      <c r="N80" s="6">
        <v>0</v>
      </c>
      <c r="O80" s="6">
        <v>0</v>
      </c>
      <c r="P80" s="6">
        <v>0</v>
      </c>
      <c r="Q80" s="6">
        <v>865</v>
      </c>
      <c r="R80" s="6">
        <v>865</v>
      </c>
      <c r="S80" s="6">
        <v>0</v>
      </c>
      <c r="T80" s="6">
        <v>0</v>
      </c>
    </row>
    <row r="81" spans="1:20" s="1" customFormat="1" ht="16.5" customHeight="1">
      <c r="A81" s="11" t="s">
        <v>299</v>
      </c>
      <c r="B81" s="6">
        <v>11922</v>
      </c>
      <c r="C81" s="6">
        <v>0</v>
      </c>
      <c r="D81" s="6">
        <v>0</v>
      </c>
      <c r="E81" s="6">
        <v>0</v>
      </c>
      <c r="F81" s="6">
        <v>0</v>
      </c>
      <c r="G81" s="6">
        <v>0</v>
      </c>
      <c r="H81" s="6">
        <v>0</v>
      </c>
      <c r="I81" s="6">
        <v>0</v>
      </c>
      <c r="J81" s="6">
        <v>0</v>
      </c>
      <c r="K81" s="6">
        <v>0</v>
      </c>
      <c r="L81" s="6">
        <v>0</v>
      </c>
      <c r="M81" s="6">
        <v>0</v>
      </c>
      <c r="N81" s="6">
        <v>0</v>
      </c>
      <c r="O81" s="6">
        <v>0</v>
      </c>
      <c r="P81" s="6">
        <v>0</v>
      </c>
      <c r="Q81" s="6">
        <v>11922</v>
      </c>
      <c r="R81" s="6">
        <v>11922</v>
      </c>
      <c r="S81" s="6">
        <v>0</v>
      </c>
      <c r="T81" s="6">
        <v>0</v>
      </c>
    </row>
    <row r="82" spans="1:20" s="1" customFormat="1" ht="16.5" customHeight="1">
      <c r="A82" s="11" t="s">
        <v>300</v>
      </c>
      <c r="B82" s="6">
        <v>0</v>
      </c>
      <c r="C82" s="6">
        <v>0</v>
      </c>
      <c r="D82" s="6">
        <v>0</v>
      </c>
      <c r="E82" s="6">
        <v>0</v>
      </c>
      <c r="F82" s="6">
        <v>0</v>
      </c>
      <c r="G82" s="6">
        <v>0</v>
      </c>
      <c r="H82" s="6">
        <v>0</v>
      </c>
      <c r="I82" s="6">
        <v>0</v>
      </c>
      <c r="J82" s="6">
        <v>0</v>
      </c>
      <c r="K82" s="6">
        <v>0</v>
      </c>
      <c r="L82" s="6">
        <v>0</v>
      </c>
      <c r="M82" s="6">
        <v>0</v>
      </c>
      <c r="N82" s="6">
        <v>0</v>
      </c>
      <c r="O82" s="6">
        <v>0</v>
      </c>
      <c r="P82" s="6">
        <v>0</v>
      </c>
      <c r="Q82" s="6">
        <v>0</v>
      </c>
      <c r="R82" s="6">
        <v>0</v>
      </c>
      <c r="S82" s="6">
        <v>0</v>
      </c>
      <c r="T82" s="6">
        <v>0</v>
      </c>
    </row>
    <row r="83" spans="1:20" s="1" customFormat="1" ht="16.5" customHeight="1">
      <c r="A83" s="11" t="s">
        <v>301</v>
      </c>
      <c r="B83" s="6">
        <v>460</v>
      </c>
      <c r="C83" s="6">
        <v>1898</v>
      </c>
      <c r="D83" s="6">
        <v>0</v>
      </c>
      <c r="E83" s="6">
        <v>0</v>
      </c>
      <c r="F83" s="6">
        <v>1898</v>
      </c>
      <c r="G83" s="6">
        <v>0</v>
      </c>
      <c r="H83" s="6">
        <v>0</v>
      </c>
      <c r="I83" s="6">
        <v>0</v>
      </c>
      <c r="J83" s="6">
        <v>0</v>
      </c>
      <c r="K83" s="6">
        <v>0</v>
      </c>
      <c r="L83" s="6">
        <v>0</v>
      </c>
      <c r="M83" s="6">
        <v>0</v>
      </c>
      <c r="N83" s="6">
        <v>0</v>
      </c>
      <c r="O83" s="6">
        <v>0</v>
      </c>
      <c r="P83" s="6">
        <v>0</v>
      </c>
      <c r="Q83" s="6">
        <v>2358</v>
      </c>
      <c r="R83" s="6">
        <v>2358</v>
      </c>
      <c r="S83" s="6">
        <v>0</v>
      </c>
      <c r="T83" s="6">
        <v>0</v>
      </c>
    </row>
    <row r="84" spans="1:20" s="1" customFormat="1" ht="16.5" customHeight="1">
      <c r="A84" s="11" t="s">
        <v>302</v>
      </c>
      <c r="B84" s="6">
        <v>54</v>
      </c>
      <c r="C84" s="6">
        <v>3492</v>
      </c>
      <c r="D84" s="6">
        <v>0</v>
      </c>
      <c r="E84" s="6">
        <v>0</v>
      </c>
      <c r="F84" s="6">
        <v>3492</v>
      </c>
      <c r="G84" s="6">
        <v>0</v>
      </c>
      <c r="H84" s="6">
        <v>0</v>
      </c>
      <c r="I84" s="6">
        <v>0</v>
      </c>
      <c r="J84" s="6">
        <v>0</v>
      </c>
      <c r="K84" s="6">
        <v>0</v>
      </c>
      <c r="L84" s="6">
        <v>0</v>
      </c>
      <c r="M84" s="6">
        <v>0</v>
      </c>
      <c r="N84" s="6">
        <v>0</v>
      </c>
      <c r="O84" s="6">
        <v>0</v>
      </c>
      <c r="P84" s="6">
        <v>0</v>
      </c>
      <c r="Q84" s="6">
        <v>3546</v>
      </c>
      <c r="R84" s="6">
        <v>3546</v>
      </c>
      <c r="S84" s="6">
        <v>0</v>
      </c>
      <c r="T84" s="6">
        <v>0</v>
      </c>
    </row>
    <row r="85" spans="1:20" s="1" customFormat="1" ht="16.5" customHeight="1">
      <c r="A85" s="11" t="s">
        <v>303</v>
      </c>
      <c r="B85" s="6">
        <v>438</v>
      </c>
      <c r="C85" s="6">
        <v>342</v>
      </c>
      <c r="D85" s="6">
        <v>0</v>
      </c>
      <c r="E85" s="6">
        <v>0</v>
      </c>
      <c r="F85" s="6">
        <v>342</v>
      </c>
      <c r="G85" s="6">
        <v>0</v>
      </c>
      <c r="H85" s="6">
        <v>0</v>
      </c>
      <c r="I85" s="6">
        <v>0</v>
      </c>
      <c r="J85" s="6">
        <v>0</v>
      </c>
      <c r="K85" s="6">
        <v>0</v>
      </c>
      <c r="L85" s="6">
        <v>0</v>
      </c>
      <c r="M85" s="6">
        <v>0</v>
      </c>
      <c r="N85" s="6">
        <v>0</v>
      </c>
      <c r="O85" s="6">
        <v>0</v>
      </c>
      <c r="P85" s="6">
        <v>0</v>
      </c>
      <c r="Q85" s="6">
        <v>780</v>
      </c>
      <c r="R85" s="6">
        <v>780</v>
      </c>
      <c r="S85" s="6">
        <v>0</v>
      </c>
      <c r="T85" s="6">
        <v>0</v>
      </c>
    </row>
    <row r="86" spans="1:20" s="1" customFormat="1" ht="16.5" customHeight="1">
      <c r="A86" s="11" t="s">
        <v>304</v>
      </c>
      <c r="B86" s="6">
        <v>339</v>
      </c>
      <c r="C86" s="6">
        <v>45</v>
      </c>
      <c r="D86" s="6">
        <v>0</v>
      </c>
      <c r="E86" s="6">
        <v>0</v>
      </c>
      <c r="F86" s="6">
        <v>45</v>
      </c>
      <c r="G86" s="6">
        <v>0</v>
      </c>
      <c r="H86" s="6">
        <v>0</v>
      </c>
      <c r="I86" s="6">
        <v>0</v>
      </c>
      <c r="J86" s="6">
        <v>0</v>
      </c>
      <c r="K86" s="6">
        <v>0</v>
      </c>
      <c r="L86" s="6">
        <v>0</v>
      </c>
      <c r="M86" s="6">
        <v>0</v>
      </c>
      <c r="N86" s="6">
        <v>0</v>
      </c>
      <c r="O86" s="6">
        <v>0</v>
      </c>
      <c r="P86" s="6">
        <v>0</v>
      </c>
      <c r="Q86" s="6">
        <v>384</v>
      </c>
      <c r="R86" s="6">
        <v>384</v>
      </c>
      <c r="S86" s="6">
        <v>0</v>
      </c>
      <c r="T86" s="6">
        <v>0</v>
      </c>
    </row>
    <row r="87" spans="1:20" s="1" customFormat="1" ht="16.5" customHeight="1">
      <c r="A87" s="11" t="s">
        <v>305</v>
      </c>
      <c r="B87" s="6">
        <v>644</v>
      </c>
      <c r="C87" s="6">
        <v>470</v>
      </c>
      <c r="D87" s="6">
        <v>0</v>
      </c>
      <c r="E87" s="6">
        <v>336</v>
      </c>
      <c r="F87" s="6">
        <v>134</v>
      </c>
      <c r="G87" s="6">
        <v>0</v>
      </c>
      <c r="H87" s="6">
        <v>0</v>
      </c>
      <c r="I87" s="6">
        <v>0</v>
      </c>
      <c r="J87" s="6">
        <v>0</v>
      </c>
      <c r="K87" s="6">
        <v>0</v>
      </c>
      <c r="L87" s="6">
        <v>0</v>
      </c>
      <c r="M87" s="6">
        <v>0</v>
      </c>
      <c r="N87" s="6">
        <v>0</v>
      </c>
      <c r="O87" s="6">
        <v>0</v>
      </c>
      <c r="P87" s="6">
        <v>0</v>
      </c>
      <c r="Q87" s="6">
        <v>1114</v>
      </c>
      <c r="R87" s="6">
        <v>1114</v>
      </c>
      <c r="S87" s="6">
        <v>0</v>
      </c>
      <c r="T87" s="6">
        <v>0</v>
      </c>
    </row>
    <row r="88" spans="1:20" s="1" customFormat="1" ht="16.5" customHeight="1">
      <c r="A88" s="11" t="s">
        <v>306</v>
      </c>
      <c r="B88" s="6">
        <v>0</v>
      </c>
      <c r="C88" s="6">
        <v>200</v>
      </c>
      <c r="D88" s="6">
        <v>0</v>
      </c>
      <c r="E88" s="6">
        <v>0</v>
      </c>
      <c r="F88" s="6">
        <v>200</v>
      </c>
      <c r="G88" s="6">
        <v>0</v>
      </c>
      <c r="H88" s="6">
        <v>0</v>
      </c>
      <c r="I88" s="6">
        <v>0</v>
      </c>
      <c r="J88" s="6">
        <v>0</v>
      </c>
      <c r="K88" s="6">
        <v>0</v>
      </c>
      <c r="L88" s="6">
        <v>0</v>
      </c>
      <c r="M88" s="6">
        <v>0</v>
      </c>
      <c r="N88" s="6">
        <v>0</v>
      </c>
      <c r="O88" s="6">
        <v>0</v>
      </c>
      <c r="P88" s="6">
        <v>0</v>
      </c>
      <c r="Q88" s="6">
        <v>200</v>
      </c>
      <c r="R88" s="6">
        <v>200</v>
      </c>
      <c r="S88" s="6">
        <v>0</v>
      </c>
      <c r="T88" s="6">
        <v>0</v>
      </c>
    </row>
    <row r="89" spans="1:20" s="1" customFormat="1" ht="16.5" customHeight="1">
      <c r="A89" s="11" t="s">
        <v>307</v>
      </c>
      <c r="B89" s="6">
        <v>0</v>
      </c>
      <c r="C89" s="6">
        <v>0</v>
      </c>
      <c r="D89" s="6">
        <v>0</v>
      </c>
      <c r="E89" s="6">
        <v>0</v>
      </c>
      <c r="F89" s="6">
        <v>0</v>
      </c>
      <c r="G89" s="6">
        <v>0</v>
      </c>
      <c r="H89" s="6">
        <v>0</v>
      </c>
      <c r="I89" s="6">
        <v>0</v>
      </c>
      <c r="J89" s="6">
        <v>0</v>
      </c>
      <c r="K89" s="6">
        <v>0</v>
      </c>
      <c r="L89" s="6">
        <v>0</v>
      </c>
      <c r="M89" s="6">
        <v>0</v>
      </c>
      <c r="N89" s="6">
        <v>0</v>
      </c>
      <c r="O89" s="6">
        <v>0</v>
      </c>
      <c r="P89" s="6">
        <v>0</v>
      </c>
      <c r="Q89" s="6">
        <v>0</v>
      </c>
      <c r="R89" s="6">
        <v>0</v>
      </c>
      <c r="S89" s="6">
        <v>0</v>
      </c>
      <c r="T89" s="6">
        <v>0</v>
      </c>
    </row>
    <row r="90" spans="1:20" s="1" customFormat="1" ht="16.5" customHeight="1">
      <c r="A90" s="11" t="s">
        <v>308</v>
      </c>
      <c r="B90" s="6">
        <v>0</v>
      </c>
      <c r="C90" s="6">
        <v>3041</v>
      </c>
      <c r="D90" s="6">
        <v>0</v>
      </c>
      <c r="E90" s="6">
        <v>3041</v>
      </c>
      <c r="F90" s="6">
        <v>0</v>
      </c>
      <c r="G90" s="6">
        <v>0</v>
      </c>
      <c r="H90" s="6">
        <v>0</v>
      </c>
      <c r="I90" s="6">
        <v>0</v>
      </c>
      <c r="J90" s="6">
        <v>0</v>
      </c>
      <c r="K90" s="6">
        <v>0</v>
      </c>
      <c r="L90" s="6">
        <v>0</v>
      </c>
      <c r="M90" s="6">
        <v>0</v>
      </c>
      <c r="N90" s="6">
        <v>0</v>
      </c>
      <c r="O90" s="6">
        <v>0</v>
      </c>
      <c r="P90" s="6">
        <v>0</v>
      </c>
      <c r="Q90" s="6">
        <v>3041</v>
      </c>
      <c r="R90" s="6">
        <v>3041</v>
      </c>
      <c r="S90" s="6">
        <v>0</v>
      </c>
      <c r="T90" s="6">
        <v>0</v>
      </c>
    </row>
    <row r="91" spans="1:20" s="1" customFormat="1" ht="16.5" customHeight="1">
      <c r="A91" s="11" t="s">
        <v>309</v>
      </c>
      <c r="B91" s="6">
        <v>1492</v>
      </c>
      <c r="C91" s="6">
        <v>185</v>
      </c>
      <c r="D91" s="6">
        <v>0</v>
      </c>
      <c r="E91" s="6">
        <v>0</v>
      </c>
      <c r="F91" s="6">
        <v>185</v>
      </c>
      <c r="G91" s="6">
        <v>0</v>
      </c>
      <c r="H91" s="6">
        <v>0</v>
      </c>
      <c r="I91" s="6">
        <v>0</v>
      </c>
      <c r="J91" s="6">
        <v>0</v>
      </c>
      <c r="K91" s="6">
        <v>0</v>
      </c>
      <c r="L91" s="6">
        <v>0</v>
      </c>
      <c r="M91" s="6">
        <v>0</v>
      </c>
      <c r="N91" s="6">
        <v>0</v>
      </c>
      <c r="O91" s="6">
        <v>0</v>
      </c>
      <c r="P91" s="6">
        <v>0</v>
      </c>
      <c r="Q91" s="6">
        <v>1677</v>
      </c>
      <c r="R91" s="6">
        <v>1677</v>
      </c>
      <c r="S91" s="6">
        <v>0</v>
      </c>
      <c r="T91" s="6">
        <v>0</v>
      </c>
    </row>
    <row r="92" spans="1:20" s="1" customFormat="1" ht="16.5" customHeight="1">
      <c r="A92" s="11" t="s">
        <v>310</v>
      </c>
      <c r="B92" s="6">
        <v>371</v>
      </c>
      <c r="C92" s="6">
        <v>2000</v>
      </c>
      <c r="D92" s="6">
        <v>0</v>
      </c>
      <c r="E92" s="6">
        <v>2000</v>
      </c>
      <c r="F92" s="6">
        <v>0</v>
      </c>
      <c r="G92" s="6">
        <v>0</v>
      </c>
      <c r="H92" s="6">
        <v>0</v>
      </c>
      <c r="I92" s="6">
        <v>0</v>
      </c>
      <c r="J92" s="6">
        <v>0</v>
      </c>
      <c r="K92" s="6">
        <v>0</v>
      </c>
      <c r="L92" s="6">
        <v>0</v>
      </c>
      <c r="M92" s="6">
        <v>0</v>
      </c>
      <c r="N92" s="6">
        <v>0</v>
      </c>
      <c r="O92" s="6">
        <v>0</v>
      </c>
      <c r="P92" s="6">
        <v>0</v>
      </c>
      <c r="Q92" s="6">
        <v>2371</v>
      </c>
      <c r="R92" s="6">
        <v>2371</v>
      </c>
      <c r="S92" s="6">
        <v>0</v>
      </c>
      <c r="T92" s="6">
        <v>0</v>
      </c>
    </row>
    <row r="93" spans="1:20" s="1" customFormat="1" ht="16.5" customHeight="1">
      <c r="A93" s="11" t="s">
        <v>311</v>
      </c>
      <c r="B93" s="6">
        <v>0</v>
      </c>
      <c r="C93" s="6">
        <v>0</v>
      </c>
      <c r="D93" s="6">
        <v>0</v>
      </c>
      <c r="E93" s="6">
        <v>0</v>
      </c>
      <c r="F93" s="6">
        <v>0</v>
      </c>
      <c r="G93" s="6">
        <v>0</v>
      </c>
      <c r="H93" s="6">
        <v>0</v>
      </c>
      <c r="I93" s="6">
        <v>0</v>
      </c>
      <c r="J93" s="6">
        <v>0</v>
      </c>
      <c r="K93" s="6">
        <v>0</v>
      </c>
      <c r="L93" s="6">
        <v>0</v>
      </c>
      <c r="M93" s="6">
        <v>0</v>
      </c>
      <c r="N93" s="6">
        <v>0</v>
      </c>
      <c r="O93" s="6">
        <v>0</v>
      </c>
      <c r="P93" s="6">
        <v>0</v>
      </c>
      <c r="Q93" s="6">
        <v>0</v>
      </c>
      <c r="R93" s="6">
        <v>0</v>
      </c>
      <c r="S93" s="6">
        <v>0</v>
      </c>
      <c r="T93" s="6">
        <v>0</v>
      </c>
    </row>
    <row r="94" spans="1:20" s="1" customFormat="1" ht="16.5" customHeight="1">
      <c r="A94" s="11" t="s">
        <v>312</v>
      </c>
      <c r="B94" s="6">
        <v>0</v>
      </c>
      <c r="C94" s="6">
        <v>0</v>
      </c>
      <c r="D94" s="6">
        <v>0</v>
      </c>
      <c r="E94" s="6">
        <v>0</v>
      </c>
      <c r="F94" s="6">
        <v>0</v>
      </c>
      <c r="G94" s="6">
        <v>0</v>
      </c>
      <c r="H94" s="6">
        <v>0</v>
      </c>
      <c r="I94" s="6">
        <v>0</v>
      </c>
      <c r="J94" s="6">
        <v>0</v>
      </c>
      <c r="K94" s="6">
        <v>0</v>
      </c>
      <c r="L94" s="6">
        <v>0</v>
      </c>
      <c r="M94" s="6">
        <v>0</v>
      </c>
      <c r="N94" s="6">
        <v>0</v>
      </c>
      <c r="O94" s="6">
        <v>0</v>
      </c>
      <c r="P94" s="6">
        <v>0</v>
      </c>
      <c r="Q94" s="6">
        <v>0</v>
      </c>
      <c r="R94" s="6">
        <v>0</v>
      </c>
      <c r="S94" s="6">
        <v>0</v>
      </c>
      <c r="T94" s="6">
        <v>0</v>
      </c>
    </row>
    <row r="95" spans="1:20" s="1" customFormat="1" ht="16.5" customHeight="1">
      <c r="A95" s="11" t="s">
        <v>313</v>
      </c>
      <c r="B95" s="6">
        <v>22</v>
      </c>
      <c r="C95" s="6">
        <v>21718</v>
      </c>
      <c r="D95" s="6">
        <v>0</v>
      </c>
      <c r="E95" s="6">
        <v>18418</v>
      </c>
      <c r="F95" s="6">
        <v>0</v>
      </c>
      <c r="G95" s="6">
        <v>0</v>
      </c>
      <c r="H95" s="6">
        <v>3300</v>
      </c>
      <c r="I95" s="6">
        <v>0</v>
      </c>
      <c r="J95" s="6">
        <v>0</v>
      </c>
      <c r="K95" s="6">
        <v>0</v>
      </c>
      <c r="L95" s="6">
        <v>0</v>
      </c>
      <c r="M95" s="6">
        <v>0</v>
      </c>
      <c r="N95" s="6">
        <v>0</v>
      </c>
      <c r="O95" s="6">
        <v>0</v>
      </c>
      <c r="P95" s="6">
        <v>0</v>
      </c>
      <c r="Q95" s="6">
        <v>21740</v>
      </c>
      <c r="R95" s="6">
        <v>21740</v>
      </c>
      <c r="S95" s="6">
        <v>0</v>
      </c>
      <c r="T95" s="6">
        <v>0</v>
      </c>
    </row>
    <row r="96" spans="1:20" s="1" customFormat="1" ht="16.5" customHeight="1">
      <c r="A96" s="11" t="s">
        <v>314</v>
      </c>
      <c r="B96" s="6">
        <v>0</v>
      </c>
      <c r="C96" s="6">
        <v>0</v>
      </c>
      <c r="D96" s="6">
        <v>0</v>
      </c>
      <c r="E96" s="6">
        <v>0</v>
      </c>
      <c r="F96" s="6">
        <v>0</v>
      </c>
      <c r="G96" s="6">
        <v>0</v>
      </c>
      <c r="H96" s="6">
        <v>0</v>
      </c>
      <c r="I96" s="6">
        <v>0</v>
      </c>
      <c r="J96" s="6">
        <v>0</v>
      </c>
      <c r="K96" s="6">
        <v>0</v>
      </c>
      <c r="L96" s="6">
        <v>0</v>
      </c>
      <c r="M96" s="6">
        <v>0</v>
      </c>
      <c r="N96" s="6">
        <v>0</v>
      </c>
      <c r="O96" s="6">
        <v>0</v>
      </c>
      <c r="P96" s="6">
        <v>0</v>
      </c>
      <c r="Q96" s="6">
        <v>0</v>
      </c>
      <c r="R96" s="6">
        <v>0</v>
      </c>
      <c r="S96" s="6">
        <v>0</v>
      </c>
      <c r="T96" s="6">
        <v>0</v>
      </c>
    </row>
    <row r="97" spans="1:20" s="1" customFormat="1" ht="16.5" customHeight="1">
      <c r="A97" s="11" t="s">
        <v>315</v>
      </c>
      <c r="B97" s="6">
        <v>0</v>
      </c>
      <c r="C97" s="6">
        <v>1</v>
      </c>
      <c r="D97" s="6">
        <v>0</v>
      </c>
      <c r="E97" s="6">
        <v>0</v>
      </c>
      <c r="F97" s="6">
        <v>1</v>
      </c>
      <c r="G97" s="6">
        <v>0</v>
      </c>
      <c r="H97" s="6">
        <v>0</v>
      </c>
      <c r="I97" s="6">
        <v>0</v>
      </c>
      <c r="J97" s="6">
        <v>0</v>
      </c>
      <c r="K97" s="6">
        <v>0</v>
      </c>
      <c r="L97" s="6">
        <v>0</v>
      </c>
      <c r="M97" s="6">
        <v>0</v>
      </c>
      <c r="N97" s="6">
        <v>0</v>
      </c>
      <c r="O97" s="6">
        <v>0</v>
      </c>
      <c r="P97" s="6">
        <v>0</v>
      </c>
      <c r="Q97" s="6">
        <v>1</v>
      </c>
      <c r="R97" s="6">
        <v>1</v>
      </c>
      <c r="S97" s="6">
        <v>0</v>
      </c>
      <c r="T97" s="6">
        <v>0</v>
      </c>
    </row>
    <row r="98" spans="1:20" s="1" customFormat="1" ht="16.5" customHeight="1">
      <c r="A98" s="11" t="s">
        <v>316</v>
      </c>
      <c r="B98" s="6">
        <v>13591</v>
      </c>
      <c r="C98" s="6">
        <v>28624</v>
      </c>
      <c r="D98" s="6">
        <v>991</v>
      </c>
      <c r="E98" s="6">
        <v>21983</v>
      </c>
      <c r="F98" s="6">
        <v>5650</v>
      </c>
      <c r="G98" s="6">
        <v>0</v>
      </c>
      <c r="H98" s="6">
        <v>0</v>
      </c>
      <c r="I98" s="6">
        <v>0</v>
      </c>
      <c r="J98" s="6">
        <v>0</v>
      </c>
      <c r="K98" s="6">
        <v>0</v>
      </c>
      <c r="L98" s="6">
        <v>0</v>
      </c>
      <c r="M98" s="6">
        <v>0</v>
      </c>
      <c r="N98" s="6">
        <v>0</v>
      </c>
      <c r="O98" s="6">
        <v>0</v>
      </c>
      <c r="P98" s="6">
        <v>0</v>
      </c>
      <c r="Q98" s="6">
        <v>42215</v>
      </c>
      <c r="R98" s="6">
        <v>42215</v>
      </c>
      <c r="S98" s="6">
        <v>0</v>
      </c>
      <c r="T98" s="6">
        <v>0</v>
      </c>
    </row>
    <row r="99" spans="1:20" s="1" customFormat="1" ht="16.5" customHeight="1">
      <c r="A99" s="11" t="s">
        <v>317</v>
      </c>
      <c r="B99" s="6">
        <v>948</v>
      </c>
      <c r="C99" s="6">
        <v>0</v>
      </c>
      <c r="D99" s="6">
        <v>0</v>
      </c>
      <c r="E99" s="6">
        <v>0</v>
      </c>
      <c r="F99" s="6">
        <v>0</v>
      </c>
      <c r="G99" s="6">
        <v>0</v>
      </c>
      <c r="H99" s="6">
        <v>0</v>
      </c>
      <c r="I99" s="6">
        <v>0</v>
      </c>
      <c r="J99" s="6">
        <v>0</v>
      </c>
      <c r="K99" s="6">
        <v>0</v>
      </c>
      <c r="L99" s="6">
        <v>0</v>
      </c>
      <c r="M99" s="6">
        <v>0</v>
      </c>
      <c r="N99" s="6">
        <v>0</v>
      </c>
      <c r="O99" s="6">
        <v>0</v>
      </c>
      <c r="P99" s="6">
        <v>0</v>
      </c>
      <c r="Q99" s="6">
        <v>948</v>
      </c>
      <c r="R99" s="6">
        <v>948</v>
      </c>
      <c r="S99" s="6">
        <v>0</v>
      </c>
      <c r="T99" s="6">
        <v>0</v>
      </c>
    </row>
    <row r="100" spans="1:20" s="1" customFormat="1" ht="16.5" customHeight="1">
      <c r="A100" s="11" t="s">
        <v>318</v>
      </c>
      <c r="B100" s="6">
        <v>776</v>
      </c>
      <c r="C100" s="6">
        <v>378</v>
      </c>
      <c r="D100" s="6">
        <v>0</v>
      </c>
      <c r="E100" s="6">
        <v>138</v>
      </c>
      <c r="F100" s="6">
        <v>240</v>
      </c>
      <c r="G100" s="6">
        <v>0</v>
      </c>
      <c r="H100" s="6">
        <v>0</v>
      </c>
      <c r="I100" s="6">
        <v>0</v>
      </c>
      <c r="J100" s="6">
        <v>0</v>
      </c>
      <c r="K100" s="6">
        <v>0</v>
      </c>
      <c r="L100" s="6">
        <v>0</v>
      </c>
      <c r="M100" s="6">
        <v>0</v>
      </c>
      <c r="N100" s="6">
        <v>0</v>
      </c>
      <c r="O100" s="6">
        <v>0</v>
      </c>
      <c r="P100" s="6">
        <v>0</v>
      </c>
      <c r="Q100" s="6">
        <v>1154</v>
      </c>
      <c r="R100" s="6">
        <v>1154</v>
      </c>
      <c r="S100" s="6">
        <v>0</v>
      </c>
      <c r="T100" s="6">
        <v>0</v>
      </c>
    </row>
    <row r="101" spans="1:20" s="1" customFormat="1" ht="16.5" customHeight="1">
      <c r="A101" s="11" t="s">
        <v>319</v>
      </c>
      <c r="B101" s="6">
        <v>1390</v>
      </c>
      <c r="C101" s="6">
        <v>1290</v>
      </c>
      <c r="D101" s="6">
        <v>0</v>
      </c>
      <c r="E101" s="6">
        <v>703</v>
      </c>
      <c r="F101" s="6">
        <v>587</v>
      </c>
      <c r="G101" s="6">
        <v>0</v>
      </c>
      <c r="H101" s="6">
        <v>0</v>
      </c>
      <c r="I101" s="6">
        <v>0</v>
      </c>
      <c r="J101" s="6">
        <v>0</v>
      </c>
      <c r="K101" s="6">
        <v>0</v>
      </c>
      <c r="L101" s="6">
        <v>0</v>
      </c>
      <c r="M101" s="6">
        <v>0</v>
      </c>
      <c r="N101" s="6">
        <v>0</v>
      </c>
      <c r="O101" s="6">
        <v>0</v>
      </c>
      <c r="P101" s="6">
        <v>0</v>
      </c>
      <c r="Q101" s="6">
        <v>2680</v>
      </c>
      <c r="R101" s="6">
        <v>2680</v>
      </c>
      <c r="S101" s="6">
        <v>0</v>
      </c>
      <c r="T101" s="6">
        <v>0</v>
      </c>
    </row>
    <row r="102" spans="1:20" s="1" customFormat="1" ht="16.5" customHeight="1">
      <c r="A102" s="11" t="s">
        <v>320</v>
      </c>
      <c r="B102" s="6">
        <v>2635</v>
      </c>
      <c r="C102" s="6">
        <v>3063</v>
      </c>
      <c r="D102" s="6">
        <v>0</v>
      </c>
      <c r="E102" s="6">
        <v>0</v>
      </c>
      <c r="F102" s="6">
        <v>3063</v>
      </c>
      <c r="G102" s="6">
        <v>0</v>
      </c>
      <c r="H102" s="6">
        <v>0</v>
      </c>
      <c r="I102" s="6">
        <v>0</v>
      </c>
      <c r="J102" s="6">
        <v>0</v>
      </c>
      <c r="K102" s="6">
        <v>0</v>
      </c>
      <c r="L102" s="6">
        <v>0</v>
      </c>
      <c r="M102" s="6">
        <v>0</v>
      </c>
      <c r="N102" s="6">
        <v>0</v>
      </c>
      <c r="O102" s="6">
        <v>0</v>
      </c>
      <c r="P102" s="6">
        <v>0</v>
      </c>
      <c r="Q102" s="6">
        <v>5698</v>
      </c>
      <c r="R102" s="6">
        <v>5698</v>
      </c>
      <c r="S102" s="6">
        <v>0</v>
      </c>
      <c r="T102" s="6">
        <v>0</v>
      </c>
    </row>
    <row r="103" spans="1:20" s="1" customFormat="1" ht="16.5" customHeight="1">
      <c r="A103" s="11" t="s">
        <v>321</v>
      </c>
      <c r="B103" s="6">
        <v>0</v>
      </c>
      <c r="C103" s="6">
        <v>107</v>
      </c>
      <c r="D103" s="6">
        <v>0</v>
      </c>
      <c r="E103" s="6">
        <v>0</v>
      </c>
      <c r="F103" s="6">
        <v>107</v>
      </c>
      <c r="G103" s="6">
        <v>0</v>
      </c>
      <c r="H103" s="6">
        <v>0</v>
      </c>
      <c r="I103" s="6">
        <v>0</v>
      </c>
      <c r="J103" s="6">
        <v>0</v>
      </c>
      <c r="K103" s="6">
        <v>0</v>
      </c>
      <c r="L103" s="6">
        <v>0</v>
      </c>
      <c r="M103" s="6">
        <v>0</v>
      </c>
      <c r="N103" s="6">
        <v>0</v>
      </c>
      <c r="O103" s="6">
        <v>0</v>
      </c>
      <c r="P103" s="6">
        <v>0</v>
      </c>
      <c r="Q103" s="6">
        <v>107</v>
      </c>
      <c r="R103" s="6">
        <v>107</v>
      </c>
      <c r="S103" s="6">
        <v>0</v>
      </c>
      <c r="T103" s="6">
        <v>0</v>
      </c>
    </row>
    <row r="104" spans="1:20" s="1" customFormat="1" ht="16.5" customHeight="1">
      <c r="A104" s="11" t="s">
        <v>322</v>
      </c>
      <c r="B104" s="6">
        <v>1644</v>
      </c>
      <c r="C104" s="6">
        <v>1790</v>
      </c>
      <c r="D104" s="6">
        <v>991</v>
      </c>
      <c r="E104" s="6">
        <v>0</v>
      </c>
      <c r="F104" s="6">
        <v>799</v>
      </c>
      <c r="G104" s="6">
        <v>0</v>
      </c>
      <c r="H104" s="6">
        <v>0</v>
      </c>
      <c r="I104" s="6">
        <v>0</v>
      </c>
      <c r="J104" s="6">
        <v>0</v>
      </c>
      <c r="K104" s="6">
        <v>0</v>
      </c>
      <c r="L104" s="6">
        <v>0</v>
      </c>
      <c r="M104" s="6">
        <v>0</v>
      </c>
      <c r="N104" s="6">
        <v>0</v>
      </c>
      <c r="O104" s="6">
        <v>0</v>
      </c>
      <c r="P104" s="6">
        <v>0</v>
      </c>
      <c r="Q104" s="6">
        <v>3434</v>
      </c>
      <c r="R104" s="6">
        <v>3434</v>
      </c>
      <c r="S104" s="6">
        <v>0</v>
      </c>
      <c r="T104" s="6">
        <v>0</v>
      </c>
    </row>
    <row r="105" spans="1:20" s="1" customFormat="1" ht="16.5" customHeight="1">
      <c r="A105" s="11" t="s">
        <v>323</v>
      </c>
      <c r="B105" s="6">
        <v>236</v>
      </c>
      <c r="C105" s="6">
        <v>1</v>
      </c>
      <c r="D105" s="6">
        <v>0</v>
      </c>
      <c r="E105" s="6">
        <v>0</v>
      </c>
      <c r="F105" s="6">
        <v>1</v>
      </c>
      <c r="G105" s="6">
        <v>0</v>
      </c>
      <c r="H105" s="6">
        <v>0</v>
      </c>
      <c r="I105" s="6">
        <v>0</v>
      </c>
      <c r="J105" s="6">
        <v>0</v>
      </c>
      <c r="K105" s="6">
        <v>0</v>
      </c>
      <c r="L105" s="6">
        <v>0</v>
      </c>
      <c r="M105" s="6">
        <v>0</v>
      </c>
      <c r="N105" s="6">
        <v>0</v>
      </c>
      <c r="O105" s="6">
        <v>0</v>
      </c>
      <c r="P105" s="6">
        <v>0</v>
      </c>
      <c r="Q105" s="6">
        <v>237</v>
      </c>
      <c r="R105" s="6">
        <v>237</v>
      </c>
      <c r="S105" s="6">
        <v>0</v>
      </c>
      <c r="T105" s="6">
        <v>0</v>
      </c>
    </row>
    <row r="106" spans="1:20" s="1" customFormat="1" ht="16.5" customHeight="1">
      <c r="A106" s="11" t="s">
        <v>324</v>
      </c>
      <c r="B106" s="6">
        <v>2600</v>
      </c>
      <c r="C106" s="6">
        <v>0</v>
      </c>
      <c r="D106" s="6">
        <v>0</v>
      </c>
      <c r="E106" s="6">
        <v>0</v>
      </c>
      <c r="F106" s="6">
        <v>0</v>
      </c>
      <c r="G106" s="6">
        <v>0</v>
      </c>
      <c r="H106" s="6">
        <v>0</v>
      </c>
      <c r="I106" s="6">
        <v>0</v>
      </c>
      <c r="J106" s="6">
        <v>0</v>
      </c>
      <c r="K106" s="6">
        <v>0</v>
      </c>
      <c r="L106" s="6">
        <v>0</v>
      </c>
      <c r="M106" s="6">
        <v>0</v>
      </c>
      <c r="N106" s="6">
        <v>0</v>
      </c>
      <c r="O106" s="6">
        <v>0</v>
      </c>
      <c r="P106" s="6">
        <v>0</v>
      </c>
      <c r="Q106" s="6">
        <v>2600</v>
      </c>
      <c r="R106" s="6">
        <v>2600</v>
      </c>
      <c r="S106" s="6">
        <v>0</v>
      </c>
      <c r="T106" s="6">
        <v>0</v>
      </c>
    </row>
    <row r="107" spans="1:20" s="1" customFormat="1" ht="16.5" customHeight="1">
      <c r="A107" s="11" t="s">
        <v>325</v>
      </c>
      <c r="B107" s="6">
        <v>1958</v>
      </c>
      <c r="C107" s="6">
        <v>21022</v>
      </c>
      <c r="D107" s="6">
        <v>0</v>
      </c>
      <c r="E107" s="6">
        <v>21022</v>
      </c>
      <c r="F107" s="6">
        <v>0</v>
      </c>
      <c r="G107" s="6">
        <v>0</v>
      </c>
      <c r="H107" s="6">
        <v>0</v>
      </c>
      <c r="I107" s="6">
        <v>0</v>
      </c>
      <c r="J107" s="6">
        <v>0</v>
      </c>
      <c r="K107" s="6">
        <v>0</v>
      </c>
      <c r="L107" s="6">
        <v>0</v>
      </c>
      <c r="M107" s="6">
        <v>0</v>
      </c>
      <c r="N107" s="6">
        <v>0</v>
      </c>
      <c r="O107" s="6">
        <v>0</v>
      </c>
      <c r="P107" s="6">
        <v>0</v>
      </c>
      <c r="Q107" s="6">
        <v>22980</v>
      </c>
      <c r="R107" s="6">
        <v>22980</v>
      </c>
      <c r="S107" s="6">
        <v>0</v>
      </c>
      <c r="T107" s="6">
        <v>0</v>
      </c>
    </row>
    <row r="108" spans="1:20" s="1" customFormat="1" ht="16.5" customHeight="1">
      <c r="A108" s="11" t="s">
        <v>326</v>
      </c>
      <c r="B108" s="6">
        <v>280</v>
      </c>
      <c r="C108" s="6">
        <v>746</v>
      </c>
      <c r="D108" s="6">
        <v>0</v>
      </c>
      <c r="E108" s="6">
        <v>120</v>
      </c>
      <c r="F108" s="6">
        <v>626</v>
      </c>
      <c r="G108" s="6">
        <v>0</v>
      </c>
      <c r="H108" s="6">
        <v>0</v>
      </c>
      <c r="I108" s="6">
        <v>0</v>
      </c>
      <c r="J108" s="6">
        <v>0</v>
      </c>
      <c r="K108" s="6">
        <v>0</v>
      </c>
      <c r="L108" s="6">
        <v>0</v>
      </c>
      <c r="M108" s="6">
        <v>0</v>
      </c>
      <c r="N108" s="6">
        <v>0</v>
      </c>
      <c r="O108" s="6">
        <v>0</v>
      </c>
      <c r="P108" s="6">
        <v>0</v>
      </c>
      <c r="Q108" s="6">
        <v>1026</v>
      </c>
      <c r="R108" s="6">
        <v>1026</v>
      </c>
      <c r="S108" s="6">
        <v>0</v>
      </c>
      <c r="T108" s="6">
        <v>0</v>
      </c>
    </row>
    <row r="109" spans="1:20" s="1" customFormat="1" ht="16.5" customHeight="1">
      <c r="A109" s="11" t="s">
        <v>327</v>
      </c>
      <c r="B109" s="6">
        <v>6</v>
      </c>
      <c r="C109" s="6">
        <v>227</v>
      </c>
      <c r="D109" s="6">
        <v>0</v>
      </c>
      <c r="E109" s="6">
        <v>0</v>
      </c>
      <c r="F109" s="6">
        <v>227</v>
      </c>
      <c r="G109" s="6">
        <v>0</v>
      </c>
      <c r="H109" s="6">
        <v>0</v>
      </c>
      <c r="I109" s="6">
        <v>0</v>
      </c>
      <c r="J109" s="6">
        <v>0</v>
      </c>
      <c r="K109" s="6">
        <v>0</v>
      </c>
      <c r="L109" s="6">
        <v>0</v>
      </c>
      <c r="M109" s="6">
        <v>0</v>
      </c>
      <c r="N109" s="6">
        <v>0</v>
      </c>
      <c r="O109" s="6">
        <v>0</v>
      </c>
      <c r="P109" s="6">
        <v>0</v>
      </c>
      <c r="Q109" s="6">
        <v>233</v>
      </c>
      <c r="R109" s="6">
        <v>233</v>
      </c>
      <c r="S109" s="6">
        <v>0</v>
      </c>
      <c r="T109" s="6">
        <v>0</v>
      </c>
    </row>
    <row r="110" spans="1:20" s="1" customFormat="1" ht="16.5" customHeight="1">
      <c r="A110" s="11" t="s">
        <v>328</v>
      </c>
      <c r="B110" s="6">
        <v>1118</v>
      </c>
      <c r="C110" s="6">
        <v>0</v>
      </c>
      <c r="D110" s="6">
        <v>0</v>
      </c>
      <c r="E110" s="6">
        <v>0</v>
      </c>
      <c r="F110" s="6">
        <v>0</v>
      </c>
      <c r="G110" s="6">
        <v>0</v>
      </c>
      <c r="H110" s="6">
        <v>0</v>
      </c>
      <c r="I110" s="6">
        <v>0</v>
      </c>
      <c r="J110" s="6">
        <v>0</v>
      </c>
      <c r="K110" s="6">
        <v>0</v>
      </c>
      <c r="L110" s="6">
        <v>0</v>
      </c>
      <c r="M110" s="6">
        <v>0</v>
      </c>
      <c r="N110" s="6">
        <v>0</v>
      </c>
      <c r="O110" s="6">
        <v>0</v>
      </c>
      <c r="P110" s="6">
        <v>0</v>
      </c>
      <c r="Q110" s="6">
        <v>1118</v>
      </c>
      <c r="R110" s="6">
        <v>1118</v>
      </c>
      <c r="S110" s="6">
        <v>0</v>
      </c>
      <c r="T110" s="6">
        <v>0</v>
      </c>
    </row>
    <row r="111" spans="1:20" s="1" customFormat="1" ht="16.5" customHeight="1">
      <c r="A111" s="11" t="s">
        <v>329</v>
      </c>
      <c r="B111" s="6">
        <v>519</v>
      </c>
      <c r="C111" s="6">
        <v>6824</v>
      </c>
      <c r="D111" s="6">
        <v>0</v>
      </c>
      <c r="E111" s="6">
        <v>1039</v>
      </c>
      <c r="F111" s="6">
        <v>1876</v>
      </c>
      <c r="G111" s="6">
        <v>0</v>
      </c>
      <c r="H111" s="6">
        <v>0</v>
      </c>
      <c r="I111" s="6">
        <v>3909</v>
      </c>
      <c r="J111" s="6">
        <v>0</v>
      </c>
      <c r="K111" s="6">
        <v>0</v>
      </c>
      <c r="L111" s="6">
        <v>0</v>
      </c>
      <c r="M111" s="6">
        <v>0</v>
      </c>
      <c r="N111" s="6">
        <v>0</v>
      </c>
      <c r="O111" s="6">
        <v>0</v>
      </c>
      <c r="P111" s="6">
        <v>0</v>
      </c>
      <c r="Q111" s="6">
        <v>7343</v>
      </c>
      <c r="R111" s="6">
        <v>7343</v>
      </c>
      <c r="S111" s="6">
        <v>0</v>
      </c>
      <c r="T111" s="6">
        <v>0</v>
      </c>
    </row>
    <row r="112" spans="1:20" s="1" customFormat="1" ht="16.5" customHeight="1">
      <c r="A112" s="11" t="s">
        <v>330</v>
      </c>
      <c r="B112" s="6">
        <v>394</v>
      </c>
      <c r="C112" s="6">
        <v>0</v>
      </c>
      <c r="D112" s="6">
        <v>0</v>
      </c>
      <c r="E112" s="6">
        <v>0</v>
      </c>
      <c r="F112" s="6">
        <v>0</v>
      </c>
      <c r="G112" s="6">
        <v>0</v>
      </c>
      <c r="H112" s="6">
        <v>0</v>
      </c>
      <c r="I112" s="6">
        <v>0</v>
      </c>
      <c r="J112" s="6">
        <v>0</v>
      </c>
      <c r="K112" s="6">
        <v>0</v>
      </c>
      <c r="L112" s="6">
        <v>0</v>
      </c>
      <c r="M112" s="6">
        <v>0</v>
      </c>
      <c r="N112" s="6">
        <v>0</v>
      </c>
      <c r="O112" s="6">
        <v>0</v>
      </c>
      <c r="P112" s="6">
        <v>0</v>
      </c>
      <c r="Q112" s="6">
        <v>394</v>
      </c>
      <c r="R112" s="6">
        <v>394</v>
      </c>
      <c r="S112" s="6">
        <v>0</v>
      </c>
      <c r="T112" s="6">
        <v>0</v>
      </c>
    </row>
    <row r="113" spans="1:20" s="1" customFormat="1" ht="16.5" customHeight="1">
      <c r="A113" s="11" t="s">
        <v>331</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row>
    <row r="114" spans="1:20" s="1" customFormat="1" ht="16.5" customHeight="1">
      <c r="A114" s="11" t="s">
        <v>332</v>
      </c>
      <c r="B114" s="6">
        <v>0</v>
      </c>
      <c r="C114" s="6">
        <v>2115</v>
      </c>
      <c r="D114" s="6">
        <v>0</v>
      </c>
      <c r="E114" s="6">
        <v>0</v>
      </c>
      <c r="F114" s="6">
        <v>127</v>
      </c>
      <c r="G114" s="6">
        <v>0</v>
      </c>
      <c r="H114" s="6">
        <v>0</v>
      </c>
      <c r="I114" s="6">
        <v>1988</v>
      </c>
      <c r="J114" s="6">
        <v>0</v>
      </c>
      <c r="K114" s="6">
        <v>0</v>
      </c>
      <c r="L114" s="6">
        <v>0</v>
      </c>
      <c r="M114" s="6">
        <v>0</v>
      </c>
      <c r="N114" s="6">
        <v>0</v>
      </c>
      <c r="O114" s="6">
        <v>0</v>
      </c>
      <c r="P114" s="6">
        <v>0</v>
      </c>
      <c r="Q114" s="6">
        <v>2115</v>
      </c>
      <c r="R114" s="6">
        <v>2115</v>
      </c>
      <c r="S114" s="6">
        <v>0</v>
      </c>
      <c r="T114" s="6">
        <v>0</v>
      </c>
    </row>
    <row r="115" spans="1:20" s="1" customFormat="1" ht="16.5" customHeight="1">
      <c r="A115" s="11" t="s">
        <v>333</v>
      </c>
      <c r="B115" s="6">
        <v>0</v>
      </c>
      <c r="C115" s="6">
        <v>2029</v>
      </c>
      <c r="D115" s="6">
        <v>0</v>
      </c>
      <c r="E115" s="6">
        <v>979</v>
      </c>
      <c r="F115" s="6">
        <v>1050</v>
      </c>
      <c r="G115" s="6">
        <v>0</v>
      </c>
      <c r="H115" s="6">
        <v>0</v>
      </c>
      <c r="I115" s="6">
        <v>0</v>
      </c>
      <c r="J115" s="6">
        <v>0</v>
      </c>
      <c r="K115" s="6">
        <v>0</v>
      </c>
      <c r="L115" s="6">
        <v>0</v>
      </c>
      <c r="M115" s="6">
        <v>0</v>
      </c>
      <c r="N115" s="6">
        <v>0</v>
      </c>
      <c r="O115" s="6">
        <v>0</v>
      </c>
      <c r="P115" s="6">
        <v>0</v>
      </c>
      <c r="Q115" s="6">
        <v>2029</v>
      </c>
      <c r="R115" s="6">
        <v>2029</v>
      </c>
      <c r="S115" s="6">
        <v>0</v>
      </c>
      <c r="T115" s="6">
        <v>0</v>
      </c>
    </row>
    <row r="116" spans="1:20" s="1" customFormat="1" ht="16.5" customHeight="1">
      <c r="A116" s="11" t="s">
        <v>334</v>
      </c>
      <c r="B116" s="6">
        <v>0</v>
      </c>
      <c r="C116" s="6">
        <v>380</v>
      </c>
      <c r="D116" s="6">
        <v>0</v>
      </c>
      <c r="E116" s="6">
        <v>0</v>
      </c>
      <c r="F116" s="6">
        <v>380</v>
      </c>
      <c r="G116" s="6">
        <v>0</v>
      </c>
      <c r="H116" s="6">
        <v>0</v>
      </c>
      <c r="I116" s="6">
        <v>0</v>
      </c>
      <c r="J116" s="6">
        <v>0</v>
      </c>
      <c r="K116" s="6">
        <v>0</v>
      </c>
      <c r="L116" s="6">
        <v>0</v>
      </c>
      <c r="M116" s="6">
        <v>0</v>
      </c>
      <c r="N116" s="6">
        <v>0</v>
      </c>
      <c r="O116" s="6">
        <v>0</v>
      </c>
      <c r="P116" s="6">
        <v>0</v>
      </c>
      <c r="Q116" s="6">
        <v>380</v>
      </c>
      <c r="R116" s="6">
        <v>380</v>
      </c>
      <c r="S116" s="6">
        <v>0</v>
      </c>
      <c r="T116" s="6">
        <v>0</v>
      </c>
    </row>
    <row r="117" spans="1:20" s="1" customFormat="1" ht="16.5" customHeight="1">
      <c r="A117" s="11" t="s">
        <v>335</v>
      </c>
      <c r="B117" s="6">
        <v>0</v>
      </c>
      <c r="C117" s="6">
        <v>248</v>
      </c>
      <c r="D117" s="6">
        <v>0</v>
      </c>
      <c r="E117" s="6">
        <v>0</v>
      </c>
      <c r="F117" s="6">
        <v>248</v>
      </c>
      <c r="G117" s="6">
        <v>0</v>
      </c>
      <c r="H117" s="6">
        <v>0</v>
      </c>
      <c r="I117" s="6">
        <v>0</v>
      </c>
      <c r="J117" s="6">
        <v>0</v>
      </c>
      <c r="K117" s="6">
        <v>0</v>
      </c>
      <c r="L117" s="6">
        <v>0</v>
      </c>
      <c r="M117" s="6">
        <v>0</v>
      </c>
      <c r="N117" s="6">
        <v>0</v>
      </c>
      <c r="O117" s="6">
        <v>0</v>
      </c>
      <c r="P117" s="6">
        <v>0</v>
      </c>
      <c r="Q117" s="6">
        <v>248</v>
      </c>
      <c r="R117" s="6">
        <v>248</v>
      </c>
      <c r="S117" s="6">
        <v>0</v>
      </c>
      <c r="T117" s="6">
        <v>0</v>
      </c>
    </row>
    <row r="118" spans="1:20" s="1" customFormat="1" ht="16.5" customHeight="1">
      <c r="A118" s="11" t="s">
        <v>336</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pans="1:20" s="1" customFormat="1" ht="16.5" customHeight="1">
      <c r="A119" s="11" t="s">
        <v>337</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11" t="s">
        <v>338</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11" t="s">
        <v>339</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row>
    <row r="122" spans="1:20" s="1" customFormat="1" ht="16.5" customHeight="1">
      <c r="A122" s="11" t="s">
        <v>340</v>
      </c>
      <c r="B122" s="6">
        <v>0</v>
      </c>
      <c r="C122" s="6">
        <v>35</v>
      </c>
      <c r="D122" s="6">
        <v>0</v>
      </c>
      <c r="E122" s="6">
        <v>0</v>
      </c>
      <c r="F122" s="6">
        <v>35</v>
      </c>
      <c r="G122" s="6">
        <v>0</v>
      </c>
      <c r="H122" s="6">
        <v>0</v>
      </c>
      <c r="I122" s="6">
        <v>0</v>
      </c>
      <c r="J122" s="6">
        <v>0</v>
      </c>
      <c r="K122" s="6">
        <v>0</v>
      </c>
      <c r="L122" s="6">
        <v>0</v>
      </c>
      <c r="M122" s="6">
        <v>0</v>
      </c>
      <c r="N122" s="6">
        <v>0</v>
      </c>
      <c r="O122" s="6">
        <v>0</v>
      </c>
      <c r="P122" s="6">
        <v>0</v>
      </c>
      <c r="Q122" s="6">
        <v>35</v>
      </c>
      <c r="R122" s="6">
        <v>35</v>
      </c>
      <c r="S122" s="6">
        <v>0</v>
      </c>
      <c r="T122" s="6">
        <v>0</v>
      </c>
    </row>
    <row r="123" spans="1:20" s="1" customFormat="1" ht="16.5" customHeight="1">
      <c r="A123" s="11" t="s">
        <v>341</v>
      </c>
      <c r="B123" s="6">
        <v>0</v>
      </c>
      <c r="C123" s="6">
        <v>88</v>
      </c>
      <c r="D123" s="6">
        <v>0</v>
      </c>
      <c r="E123" s="6">
        <v>60</v>
      </c>
      <c r="F123" s="6">
        <v>28</v>
      </c>
      <c r="G123" s="6">
        <v>0</v>
      </c>
      <c r="H123" s="6">
        <v>0</v>
      </c>
      <c r="I123" s="6">
        <v>0</v>
      </c>
      <c r="J123" s="6">
        <v>0</v>
      </c>
      <c r="K123" s="6">
        <v>0</v>
      </c>
      <c r="L123" s="6">
        <v>0</v>
      </c>
      <c r="M123" s="6">
        <v>0</v>
      </c>
      <c r="N123" s="6">
        <v>0</v>
      </c>
      <c r="O123" s="6">
        <v>0</v>
      </c>
      <c r="P123" s="6">
        <v>0</v>
      </c>
      <c r="Q123" s="6">
        <v>88</v>
      </c>
      <c r="R123" s="6">
        <v>88</v>
      </c>
      <c r="S123" s="6">
        <v>0</v>
      </c>
      <c r="T123" s="6">
        <v>0</v>
      </c>
    </row>
    <row r="124" spans="1:20" s="1" customFormat="1" ht="16.5" customHeight="1">
      <c r="A124" s="11" t="s">
        <v>342</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11" t="s">
        <v>343</v>
      </c>
      <c r="B125" s="6">
        <v>125</v>
      </c>
      <c r="C125" s="6">
        <v>0</v>
      </c>
      <c r="D125" s="6">
        <v>0</v>
      </c>
      <c r="E125" s="6">
        <v>0</v>
      </c>
      <c r="F125" s="6">
        <v>0</v>
      </c>
      <c r="G125" s="6">
        <v>0</v>
      </c>
      <c r="H125" s="6">
        <v>0</v>
      </c>
      <c r="I125" s="6">
        <v>0</v>
      </c>
      <c r="J125" s="6">
        <v>0</v>
      </c>
      <c r="K125" s="6">
        <v>0</v>
      </c>
      <c r="L125" s="6">
        <v>0</v>
      </c>
      <c r="M125" s="6">
        <v>0</v>
      </c>
      <c r="N125" s="6">
        <v>0</v>
      </c>
      <c r="O125" s="6">
        <v>0</v>
      </c>
      <c r="P125" s="6">
        <v>0</v>
      </c>
      <c r="Q125" s="6">
        <v>125</v>
      </c>
      <c r="R125" s="6">
        <v>125</v>
      </c>
      <c r="S125" s="6">
        <v>0</v>
      </c>
      <c r="T125" s="6">
        <v>0</v>
      </c>
    </row>
    <row r="126" spans="1:20" s="1" customFormat="1" ht="16.5" customHeight="1">
      <c r="A126" s="11" t="s">
        <v>344</v>
      </c>
      <c r="B126" s="6">
        <v>0</v>
      </c>
      <c r="C126" s="6">
        <v>1929</v>
      </c>
      <c r="D126" s="6">
        <v>0</v>
      </c>
      <c r="E126" s="6">
        <v>0</v>
      </c>
      <c r="F126" s="6">
        <v>8</v>
      </c>
      <c r="G126" s="6">
        <v>0</v>
      </c>
      <c r="H126" s="6">
        <v>0</v>
      </c>
      <c r="I126" s="6">
        <v>1921</v>
      </c>
      <c r="J126" s="6">
        <v>0</v>
      </c>
      <c r="K126" s="6">
        <v>0</v>
      </c>
      <c r="L126" s="6">
        <v>0</v>
      </c>
      <c r="M126" s="6">
        <v>0</v>
      </c>
      <c r="N126" s="6">
        <v>0</v>
      </c>
      <c r="O126" s="6">
        <v>0</v>
      </c>
      <c r="P126" s="6">
        <v>0</v>
      </c>
      <c r="Q126" s="6">
        <v>1929</v>
      </c>
      <c r="R126" s="6">
        <v>1929</v>
      </c>
      <c r="S126" s="6">
        <v>0</v>
      </c>
      <c r="T126" s="6">
        <v>0</v>
      </c>
    </row>
    <row r="127" spans="1:20" s="1" customFormat="1" ht="16.5" customHeight="1">
      <c r="A127" s="11" t="s">
        <v>345</v>
      </c>
      <c r="B127" s="6">
        <v>8492</v>
      </c>
      <c r="C127" s="6">
        <v>170</v>
      </c>
      <c r="D127" s="6">
        <v>0</v>
      </c>
      <c r="E127" s="6">
        <v>0</v>
      </c>
      <c r="F127" s="6">
        <v>170</v>
      </c>
      <c r="G127" s="6">
        <v>0</v>
      </c>
      <c r="H127" s="6">
        <v>0</v>
      </c>
      <c r="I127" s="6">
        <v>0</v>
      </c>
      <c r="J127" s="6">
        <v>0</v>
      </c>
      <c r="K127" s="6">
        <v>0</v>
      </c>
      <c r="L127" s="6">
        <v>0</v>
      </c>
      <c r="M127" s="6">
        <v>0</v>
      </c>
      <c r="N127" s="6">
        <v>0</v>
      </c>
      <c r="O127" s="6">
        <v>0</v>
      </c>
      <c r="P127" s="6">
        <v>0</v>
      </c>
      <c r="Q127" s="6">
        <v>8662</v>
      </c>
      <c r="R127" s="6">
        <v>8662</v>
      </c>
      <c r="S127" s="6">
        <v>0</v>
      </c>
      <c r="T127" s="6">
        <v>0</v>
      </c>
    </row>
    <row r="128" spans="1:20" s="1" customFormat="1" ht="16.5" customHeight="1">
      <c r="A128" s="11" t="s">
        <v>346</v>
      </c>
      <c r="B128" s="6">
        <v>1555</v>
      </c>
      <c r="C128" s="6">
        <v>0</v>
      </c>
      <c r="D128" s="6">
        <v>0</v>
      </c>
      <c r="E128" s="6">
        <v>0</v>
      </c>
      <c r="F128" s="6">
        <v>0</v>
      </c>
      <c r="G128" s="6">
        <v>0</v>
      </c>
      <c r="H128" s="6">
        <v>0</v>
      </c>
      <c r="I128" s="6">
        <v>0</v>
      </c>
      <c r="J128" s="6">
        <v>0</v>
      </c>
      <c r="K128" s="6">
        <v>0</v>
      </c>
      <c r="L128" s="6">
        <v>0</v>
      </c>
      <c r="M128" s="6">
        <v>0</v>
      </c>
      <c r="N128" s="6">
        <v>0</v>
      </c>
      <c r="O128" s="6">
        <v>0</v>
      </c>
      <c r="P128" s="6">
        <v>0</v>
      </c>
      <c r="Q128" s="6">
        <v>1555</v>
      </c>
      <c r="R128" s="6">
        <v>1555</v>
      </c>
      <c r="S128" s="6">
        <v>0</v>
      </c>
      <c r="T128" s="6">
        <v>0</v>
      </c>
    </row>
    <row r="129" spans="1:20" s="1" customFormat="1" ht="16.5" customHeight="1">
      <c r="A129" s="11" t="s">
        <v>347</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11" t="s">
        <v>348</v>
      </c>
      <c r="B130" s="6">
        <v>260</v>
      </c>
      <c r="C130" s="6">
        <v>6</v>
      </c>
      <c r="D130" s="6">
        <v>0</v>
      </c>
      <c r="E130" s="6">
        <v>0</v>
      </c>
      <c r="F130" s="6">
        <v>6</v>
      </c>
      <c r="G130" s="6">
        <v>0</v>
      </c>
      <c r="H130" s="6">
        <v>0</v>
      </c>
      <c r="I130" s="6">
        <v>0</v>
      </c>
      <c r="J130" s="6">
        <v>0</v>
      </c>
      <c r="K130" s="6">
        <v>0</v>
      </c>
      <c r="L130" s="6">
        <v>0</v>
      </c>
      <c r="M130" s="6">
        <v>0</v>
      </c>
      <c r="N130" s="6">
        <v>0</v>
      </c>
      <c r="O130" s="6">
        <v>0</v>
      </c>
      <c r="P130" s="6">
        <v>0</v>
      </c>
      <c r="Q130" s="6">
        <v>266</v>
      </c>
      <c r="R130" s="6">
        <v>266</v>
      </c>
      <c r="S130" s="6">
        <v>0</v>
      </c>
      <c r="T130" s="6">
        <v>0</v>
      </c>
    </row>
    <row r="131" spans="1:20" s="1" customFormat="1" ht="16.5" customHeight="1">
      <c r="A131" s="11" t="s">
        <v>349</v>
      </c>
      <c r="B131" s="6">
        <v>2831</v>
      </c>
      <c r="C131" s="6">
        <v>0</v>
      </c>
      <c r="D131" s="6">
        <v>0</v>
      </c>
      <c r="E131" s="6">
        <v>0</v>
      </c>
      <c r="F131" s="6">
        <v>0</v>
      </c>
      <c r="G131" s="6">
        <v>0</v>
      </c>
      <c r="H131" s="6">
        <v>0</v>
      </c>
      <c r="I131" s="6">
        <v>0</v>
      </c>
      <c r="J131" s="6">
        <v>0</v>
      </c>
      <c r="K131" s="6">
        <v>0</v>
      </c>
      <c r="L131" s="6">
        <v>0</v>
      </c>
      <c r="M131" s="6">
        <v>0</v>
      </c>
      <c r="N131" s="6">
        <v>0</v>
      </c>
      <c r="O131" s="6">
        <v>0</v>
      </c>
      <c r="P131" s="6">
        <v>0</v>
      </c>
      <c r="Q131" s="6">
        <v>2831</v>
      </c>
      <c r="R131" s="6">
        <v>2831</v>
      </c>
      <c r="S131" s="6">
        <v>0</v>
      </c>
      <c r="T131" s="6">
        <v>0</v>
      </c>
    </row>
    <row r="132" spans="1:20" s="1" customFormat="1" ht="16.5" customHeight="1">
      <c r="A132" s="11" t="s">
        <v>350</v>
      </c>
      <c r="B132" s="6">
        <v>207</v>
      </c>
      <c r="C132" s="6">
        <v>0</v>
      </c>
      <c r="D132" s="6">
        <v>0</v>
      </c>
      <c r="E132" s="6">
        <v>0</v>
      </c>
      <c r="F132" s="6">
        <v>0</v>
      </c>
      <c r="G132" s="6">
        <v>0</v>
      </c>
      <c r="H132" s="6">
        <v>0</v>
      </c>
      <c r="I132" s="6">
        <v>0</v>
      </c>
      <c r="J132" s="6">
        <v>0</v>
      </c>
      <c r="K132" s="6">
        <v>0</v>
      </c>
      <c r="L132" s="6">
        <v>0</v>
      </c>
      <c r="M132" s="6">
        <v>0</v>
      </c>
      <c r="N132" s="6">
        <v>0</v>
      </c>
      <c r="O132" s="6">
        <v>0</v>
      </c>
      <c r="P132" s="6">
        <v>0</v>
      </c>
      <c r="Q132" s="6">
        <v>207</v>
      </c>
      <c r="R132" s="6">
        <v>207</v>
      </c>
      <c r="S132" s="6">
        <v>0</v>
      </c>
      <c r="T132" s="6">
        <v>0</v>
      </c>
    </row>
    <row r="133" spans="1:20" s="1" customFormat="1" ht="16.5" customHeight="1">
      <c r="A133" s="11" t="s">
        <v>351</v>
      </c>
      <c r="B133" s="6">
        <v>3639</v>
      </c>
      <c r="C133" s="6">
        <v>164</v>
      </c>
      <c r="D133" s="6">
        <v>0</v>
      </c>
      <c r="E133" s="6">
        <v>0</v>
      </c>
      <c r="F133" s="6">
        <v>164</v>
      </c>
      <c r="G133" s="6">
        <v>0</v>
      </c>
      <c r="H133" s="6">
        <v>0</v>
      </c>
      <c r="I133" s="6">
        <v>0</v>
      </c>
      <c r="J133" s="6">
        <v>0</v>
      </c>
      <c r="K133" s="6">
        <v>0</v>
      </c>
      <c r="L133" s="6">
        <v>0</v>
      </c>
      <c r="M133" s="6">
        <v>0</v>
      </c>
      <c r="N133" s="6">
        <v>0</v>
      </c>
      <c r="O133" s="6">
        <v>0</v>
      </c>
      <c r="P133" s="6">
        <v>0</v>
      </c>
      <c r="Q133" s="6">
        <v>3803</v>
      </c>
      <c r="R133" s="6">
        <v>3803</v>
      </c>
      <c r="S133" s="6">
        <v>0</v>
      </c>
      <c r="T133" s="6">
        <v>0</v>
      </c>
    </row>
    <row r="134" spans="1:20" s="1" customFormat="1" ht="16.5" customHeight="1">
      <c r="A134" s="11" t="s">
        <v>352</v>
      </c>
      <c r="B134" s="6">
        <v>6553</v>
      </c>
      <c r="C134" s="6">
        <v>46682</v>
      </c>
      <c r="D134" s="6">
        <v>101</v>
      </c>
      <c r="E134" s="6">
        <v>14130</v>
      </c>
      <c r="F134" s="6">
        <v>22013</v>
      </c>
      <c r="G134" s="6">
        <v>38</v>
      </c>
      <c r="H134" s="6">
        <v>0</v>
      </c>
      <c r="I134" s="6">
        <v>10400</v>
      </c>
      <c r="J134" s="6">
        <v>0</v>
      </c>
      <c r="K134" s="6">
        <v>0</v>
      </c>
      <c r="L134" s="6">
        <v>0</v>
      </c>
      <c r="M134" s="6">
        <v>0</v>
      </c>
      <c r="N134" s="6">
        <v>0</v>
      </c>
      <c r="O134" s="6">
        <v>0</v>
      </c>
      <c r="P134" s="6">
        <v>0</v>
      </c>
      <c r="Q134" s="6">
        <v>53235</v>
      </c>
      <c r="R134" s="6">
        <v>53235</v>
      </c>
      <c r="S134" s="6">
        <v>0</v>
      </c>
      <c r="T134" s="6">
        <v>0</v>
      </c>
    </row>
    <row r="135" spans="1:20" s="1" customFormat="1" ht="16.5" customHeight="1">
      <c r="A135" s="11" t="s">
        <v>353</v>
      </c>
      <c r="B135" s="6">
        <v>1088</v>
      </c>
      <c r="C135" s="6">
        <v>15051</v>
      </c>
      <c r="D135" s="6">
        <v>0</v>
      </c>
      <c r="E135" s="6">
        <v>2000</v>
      </c>
      <c r="F135" s="6">
        <v>10251</v>
      </c>
      <c r="G135" s="6">
        <v>0</v>
      </c>
      <c r="H135" s="6">
        <v>0</v>
      </c>
      <c r="I135" s="6">
        <v>2800</v>
      </c>
      <c r="J135" s="6">
        <v>0</v>
      </c>
      <c r="K135" s="6">
        <v>0</v>
      </c>
      <c r="L135" s="6">
        <v>0</v>
      </c>
      <c r="M135" s="6">
        <v>0</v>
      </c>
      <c r="N135" s="6">
        <v>0</v>
      </c>
      <c r="O135" s="6">
        <v>0</v>
      </c>
      <c r="P135" s="6">
        <v>0</v>
      </c>
      <c r="Q135" s="6">
        <v>16139</v>
      </c>
      <c r="R135" s="6">
        <v>16139</v>
      </c>
      <c r="S135" s="6">
        <v>0</v>
      </c>
      <c r="T135" s="6">
        <v>0</v>
      </c>
    </row>
    <row r="136" spans="1:20" s="1" customFormat="1" ht="16.5" customHeight="1">
      <c r="A136" s="11" t="s">
        <v>354</v>
      </c>
      <c r="B136" s="6">
        <v>640</v>
      </c>
      <c r="C136" s="6">
        <v>7847</v>
      </c>
      <c r="D136" s="6">
        <v>101</v>
      </c>
      <c r="E136" s="6">
        <v>1000</v>
      </c>
      <c r="F136" s="6">
        <v>3108</v>
      </c>
      <c r="G136" s="6">
        <v>38</v>
      </c>
      <c r="H136" s="6">
        <v>0</v>
      </c>
      <c r="I136" s="6">
        <v>3600</v>
      </c>
      <c r="J136" s="6">
        <v>0</v>
      </c>
      <c r="K136" s="6">
        <v>0</v>
      </c>
      <c r="L136" s="6">
        <v>0</v>
      </c>
      <c r="M136" s="6">
        <v>0</v>
      </c>
      <c r="N136" s="6">
        <v>0</v>
      </c>
      <c r="O136" s="6">
        <v>0</v>
      </c>
      <c r="P136" s="6">
        <v>0</v>
      </c>
      <c r="Q136" s="6">
        <v>8487</v>
      </c>
      <c r="R136" s="6">
        <v>8487</v>
      </c>
      <c r="S136" s="6">
        <v>0</v>
      </c>
      <c r="T136" s="6">
        <v>0</v>
      </c>
    </row>
    <row r="137" spans="1:20" s="1" customFormat="1" ht="16.5" customHeight="1">
      <c r="A137" s="11" t="s">
        <v>355</v>
      </c>
      <c r="B137" s="6">
        <v>3133</v>
      </c>
      <c r="C137" s="6">
        <v>3671</v>
      </c>
      <c r="D137" s="6">
        <v>0</v>
      </c>
      <c r="E137" s="6">
        <v>280</v>
      </c>
      <c r="F137" s="6">
        <v>3391</v>
      </c>
      <c r="G137" s="6">
        <v>0</v>
      </c>
      <c r="H137" s="6">
        <v>0</v>
      </c>
      <c r="I137" s="6">
        <v>0</v>
      </c>
      <c r="J137" s="6">
        <v>0</v>
      </c>
      <c r="K137" s="6">
        <v>0</v>
      </c>
      <c r="L137" s="6">
        <v>0</v>
      </c>
      <c r="M137" s="6">
        <v>0</v>
      </c>
      <c r="N137" s="6">
        <v>0</v>
      </c>
      <c r="O137" s="6">
        <v>0</v>
      </c>
      <c r="P137" s="6">
        <v>0</v>
      </c>
      <c r="Q137" s="6">
        <v>6804</v>
      </c>
      <c r="R137" s="6">
        <v>6804</v>
      </c>
      <c r="S137" s="6">
        <v>0</v>
      </c>
      <c r="T137" s="6">
        <v>0</v>
      </c>
    </row>
    <row r="138" spans="1:20" s="1" customFormat="1" ht="16.5" customHeight="1">
      <c r="A138" s="11" t="s">
        <v>356</v>
      </c>
      <c r="B138" s="6">
        <v>0</v>
      </c>
      <c r="C138" s="6">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row>
    <row r="139" spans="1:20" s="1" customFormat="1" ht="16.5" customHeight="1">
      <c r="A139" s="11" t="s">
        <v>357</v>
      </c>
      <c r="B139" s="6">
        <v>0</v>
      </c>
      <c r="C139" s="6">
        <v>10075</v>
      </c>
      <c r="D139" s="6">
        <v>0</v>
      </c>
      <c r="E139" s="6">
        <v>9038</v>
      </c>
      <c r="F139" s="6">
        <v>1037</v>
      </c>
      <c r="G139" s="6">
        <v>0</v>
      </c>
      <c r="H139" s="6">
        <v>0</v>
      </c>
      <c r="I139" s="6">
        <v>0</v>
      </c>
      <c r="J139" s="6">
        <v>0</v>
      </c>
      <c r="K139" s="6">
        <v>0</v>
      </c>
      <c r="L139" s="6">
        <v>0</v>
      </c>
      <c r="M139" s="6">
        <v>0</v>
      </c>
      <c r="N139" s="6">
        <v>0</v>
      </c>
      <c r="O139" s="6">
        <v>0</v>
      </c>
      <c r="P139" s="6">
        <v>0</v>
      </c>
      <c r="Q139" s="6">
        <v>10075</v>
      </c>
      <c r="R139" s="6">
        <v>10075</v>
      </c>
      <c r="S139" s="6">
        <v>0</v>
      </c>
      <c r="T139" s="6">
        <v>0</v>
      </c>
    </row>
    <row r="140" spans="1:20" s="1" customFormat="1" ht="16.5" customHeight="1">
      <c r="A140" s="11" t="s">
        <v>358</v>
      </c>
      <c r="B140" s="6">
        <v>312</v>
      </c>
      <c r="C140" s="6">
        <v>1169</v>
      </c>
      <c r="D140" s="6">
        <v>0</v>
      </c>
      <c r="E140" s="6">
        <v>0</v>
      </c>
      <c r="F140" s="6">
        <v>1169</v>
      </c>
      <c r="G140" s="6">
        <v>0</v>
      </c>
      <c r="H140" s="6">
        <v>0</v>
      </c>
      <c r="I140" s="6">
        <v>0</v>
      </c>
      <c r="J140" s="6">
        <v>0</v>
      </c>
      <c r="K140" s="6">
        <v>0</v>
      </c>
      <c r="L140" s="6">
        <v>0</v>
      </c>
      <c r="M140" s="6">
        <v>0</v>
      </c>
      <c r="N140" s="6">
        <v>0</v>
      </c>
      <c r="O140" s="6">
        <v>0</v>
      </c>
      <c r="P140" s="6">
        <v>0</v>
      </c>
      <c r="Q140" s="6">
        <v>1481</v>
      </c>
      <c r="R140" s="6">
        <v>1481</v>
      </c>
      <c r="S140" s="6">
        <v>0</v>
      </c>
      <c r="T140" s="6">
        <v>0</v>
      </c>
    </row>
    <row r="141" spans="1:20" s="1" customFormat="1" ht="16.5" customHeight="1">
      <c r="A141" s="11" t="s">
        <v>359</v>
      </c>
      <c r="B141" s="6">
        <v>1380</v>
      </c>
      <c r="C141" s="6">
        <v>5812</v>
      </c>
      <c r="D141" s="6">
        <v>0</v>
      </c>
      <c r="E141" s="6">
        <v>1812</v>
      </c>
      <c r="F141" s="6">
        <v>0</v>
      </c>
      <c r="G141" s="6">
        <v>0</v>
      </c>
      <c r="H141" s="6">
        <v>0</v>
      </c>
      <c r="I141" s="6">
        <v>4000</v>
      </c>
      <c r="J141" s="6">
        <v>0</v>
      </c>
      <c r="K141" s="6">
        <v>0</v>
      </c>
      <c r="L141" s="6">
        <v>0</v>
      </c>
      <c r="M141" s="6">
        <v>0</v>
      </c>
      <c r="N141" s="6">
        <v>0</v>
      </c>
      <c r="O141" s="6">
        <v>0</v>
      </c>
      <c r="P141" s="6">
        <v>0</v>
      </c>
      <c r="Q141" s="6">
        <v>7192</v>
      </c>
      <c r="R141" s="6">
        <v>7192</v>
      </c>
      <c r="S141" s="6">
        <v>0</v>
      </c>
      <c r="T141" s="6">
        <v>0</v>
      </c>
    </row>
    <row r="142" spans="1:20" s="1" customFormat="1" ht="16.5" customHeight="1">
      <c r="A142" s="11" t="s">
        <v>360</v>
      </c>
      <c r="B142" s="6">
        <v>0</v>
      </c>
      <c r="C142" s="6">
        <v>2814</v>
      </c>
      <c r="D142" s="6">
        <v>0</v>
      </c>
      <c r="E142" s="6">
        <v>0</v>
      </c>
      <c r="F142" s="6">
        <v>2814</v>
      </c>
      <c r="G142" s="6">
        <v>0</v>
      </c>
      <c r="H142" s="6">
        <v>0</v>
      </c>
      <c r="I142" s="6">
        <v>0</v>
      </c>
      <c r="J142" s="6">
        <v>0</v>
      </c>
      <c r="K142" s="6">
        <v>0</v>
      </c>
      <c r="L142" s="6">
        <v>0</v>
      </c>
      <c r="M142" s="6">
        <v>0</v>
      </c>
      <c r="N142" s="6">
        <v>0</v>
      </c>
      <c r="O142" s="6">
        <v>0</v>
      </c>
      <c r="P142" s="6">
        <v>0</v>
      </c>
      <c r="Q142" s="6">
        <v>2814</v>
      </c>
      <c r="R142" s="6">
        <v>2814</v>
      </c>
      <c r="S142" s="6">
        <v>0</v>
      </c>
      <c r="T142" s="6">
        <v>0</v>
      </c>
    </row>
    <row r="143" spans="1:20" s="1" customFormat="1" ht="16.5" customHeight="1">
      <c r="A143" s="11" t="s">
        <v>361</v>
      </c>
      <c r="B143" s="6">
        <v>0</v>
      </c>
      <c r="C143" s="6">
        <v>18</v>
      </c>
      <c r="D143" s="6">
        <v>0</v>
      </c>
      <c r="E143" s="6">
        <v>0</v>
      </c>
      <c r="F143" s="6">
        <v>18</v>
      </c>
      <c r="G143" s="6">
        <v>0</v>
      </c>
      <c r="H143" s="6">
        <v>0</v>
      </c>
      <c r="I143" s="6">
        <v>0</v>
      </c>
      <c r="J143" s="6">
        <v>0</v>
      </c>
      <c r="K143" s="6">
        <v>0</v>
      </c>
      <c r="L143" s="6">
        <v>0</v>
      </c>
      <c r="M143" s="6">
        <v>0</v>
      </c>
      <c r="N143" s="6">
        <v>0</v>
      </c>
      <c r="O143" s="6">
        <v>0</v>
      </c>
      <c r="P143" s="6">
        <v>0</v>
      </c>
      <c r="Q143" s="6">
        <v>18</v>
      </c>
      <c r="R143" s="6">
        <v>18</v>
      </c>
      <c r="S143" s="6">
        <v>0</v>
      </c>
      <c r="T143" s="6">
        <v>0</v>
      </c>
    </row>
    <row r="144" spans="1:20" s="1" customFormat="1" ht="16.5" customHeight="1">
      <c r="A144" s="11" t="s">
        <v>362</v>
      </c>
      <c r="B144" s="6">
        <v>0</v>
      </c>
      <c r="C144" s="6">
        <v>225</v>
      </c>
      <c r="D144" s="6">
        <v>0</v>
      </c>
      <c r="E144" s="6">
        <v>0</v>
      </c>
      <c r="F144" s="6">
        <v>225</v>
      </c>
      <c r="G144" s="6">
        <v>0</v>
      </c>
      <c r="H144" s="6">
        <v>0</v>
      </c>
      <c r="I144" s="6">
        <v>0</v>
      </c>
      <c r="J144" s="6">
        <v>0</v>
      </c>
      <c r="K144" s="6">
        <v>0</v>
      </c>
      <c r="L144" s="6">
        <v>0</v>
      </c>
      <c r="M144" s="6">
        <v>0</v>
      </c>
      <c r="N144" s="6">
        <v>0</v>
      </c>
      <c r="O144" s="6">
        <v>0</v>
      </c>
      <c r="P144" s="6">
        <v>0</v>
      </c>
      <c r="Q144" s="6">
        <v>225</v>
      </c>
      <c r="R144" s="6">
        <v>225</v>
      </c>
      <c r="S144" s="6">
        <v>0</v>
      </c>
      <c r="T144" s="6">
        <v>0</v>
      </c>
    </row>
    <row r="145" spans="1:20" s="1" customFormat="1" ht="16.5" customHeight="1">
      <c r="A145" s="11" t="s">
        <v>363</v>
      </c>
      <c r="B145" s="6">
        <v>2700</v>
      </c>
      <c r="C145" s="6">
        <v>7784</v>
      </c>
      <c r="D145" s="6">
        <v>0</v>
      </c>
      <c r="E145" s="6">
        <v>2119</v>
      </c>
      <c r="F145" s="6">
        <v>3374</v>
      </c>
      <c r="G145" s="6">
        <v>0</v>
      </c>
      <c r="H145" s="6">
        <v>0</v>
      </c>
      <c r="I145" s="6">
        <v>2291</v>
      </c>
      <c r="J145" s="6">
        <v>0</v>
      </c>
      <c r="K145" s="6">
        <v>0</v>
      </c>
      <c r="L145" s="6">
        <v>0</v>
      </c>
      <c r="M145" s="6">
        <v>0</v>
      </c>
      <c r="N145" s="6">
        <v>0</v>
      </c>
      <c r="O145" s="6">
        <v>0</v>
      </c>
      <c r="P145" s="6">
        <v>0</v>
      </c>
      <c r="Q145" s="6">
        <v>10484</v>
      </c>
      <c r="R145" s="6">
        <v>10484</v>
      </c>
      <c r="S145" s="6">
        <v>0</v>
      </c>
      <c r="T145" s="6">
        <v>0</v>
      </c>
    </row>
    <row r="146" spans="1:20" s="1" customFormat="1" ht="16.5" customHeight="1">
      <c r="A146" s="11" t="s">
        <v>364</v>
      </c>
      <c r="B146" s="6">
        <v>1937</v>
      </c>
      <c r="C146" s="6">
        <v>3979</v>
      </c>
      <c r="D146" s="6">
        <v>0</v>
      </c>
      <c r="E146" s="6">
        <v>0</v>
      </c>
      <c r="F146" s="6">
        <v>1688</v>
      </c>
      <c r="G146" s="6">
        <v>0</v>
      </c>
      <c r="H146" s="6">
        <v>0</v>
      </c>
      <c r="I146" s="6">
        <v>2291</v>
      </c>
      <c r="J146" s="6">
        <v>0</v>
      </c>
      <c r="K146" s="6">
        <v>0</v>
      </c>
      <c r="L146" s="6">
        <v>0</v>
      </c>
      <c r="M146" s="6">
        <v>0</v>
      </c>
      <c r="N146" s="6">
        <v>0</v>
      </c>
      <c r="O146" s="6">
        <v>0</v>
      </c>
      <c r="P146" s="6">
        <v>0</v>
      </c>
      <c r="Q146" s="6">
        <v>5916</v>
      </c>
      <c r="R146" s="6">
        <v>5916</v>
      </c>
      <c r="S146" s="6">
        <v>0</v>
      </c>
      <c r="T146" s="6">
        <v>0</v>
      </c>
    </row>
    <row r="147" spans="1:20" s="1" customFormat="1" ht="16.5" customHeight="1">
      <c r="A147" s="11" t="s">
        <v>365</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row>
    <row r="148" spans="1:20" s="1" customFormat="1" ht="16.5" customHeight="1">
      <c r="A148" s="11" t="s">
        <v>366</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pans="1:20" s="1" customFormat="1" ht="16.5" customHeight="1">
      <c r="A149" s="11" t="s">
        <v>367</v>
      </c>
      <c r="B149" s="6">
        <v>0</v>
      </c>
      <c r="C149" s="6">
        <v>2399</v>
      </c>
      <c r="D149" s="6">
        <v>0</v>
      </c>
      <c r="E149" s="6">
        <v>2119</v>
      </c>
      <c r="F149" s="6">
        <v>280</v>
      </c>
      <c r="G149" s="6">
        <v>0</v>
      </c>
      <c r="H149" s="6">
        <v>0</v>
      </c>
      <c r="I149" s="6">
        <v>0</v>
      </c>
      <c r="J149" s="6">
        <v>0</v>
      </c>
      <c r="K149" s="6">
        <v>0</v>
      </c>
      <c r="L149" s="6">
        <v>0</v>
      </c>
      <c r="M149" s="6">
        <v>0</v>
      </c>
      <c r="N149" s="6">
        <v>0</v>
      </c>
      <c r="O149" s="6">
        <v>0</v>
      </c>
      <c r="P149" s="6">
        <v>0</v>
      </c>
      <c r="Q149" s="6">
        <v>2399</v>
      </c>
      <c r="R149" s="6">
        <v>2399</v>
      </c>
      <c r="S149" s="6">
        <v>0</v>
      </c>
      <c r="T149" s="6">
        <v>0</v>
      </c>
    </row>
    <row r="150" spans="1:20" s="1" customFormat="1" ht="16.5" customHeight="1">
      <c r="A150" s="11" t="s">
        <v>368</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pans="1:20" s="1" customFormat="1" ht="16.5" customHeight="1">
      <c r="A151" s="11" t="s">
        <v>369</v>
      </c>
      <c r="B151" s="6">
        <v>501</v>
      </c>
      <c r="C151" s="6">
        <v>1406</v>
      </c>
      <c r="D151" s="6">
        <v>0</v>
      </c>
      <c r="E151" s="6">
        <v>0</v>
      </c>
      <c r="F151" s="6">
        <v>1406</v>
      </c>
      <c r="G151" s="6">
        <v>0</v>
      </c>
      <c r="H151" s="6">
        <v>0</v>
      </c>
      <c r="I151" s="6">
        <v>0</v>
      </c>
      <c r="J151" s="6">
        <v>0</v>
      </c>
      <c r="K151" s="6">
        <v>0</v>
      </c>
      <c r="L151" s="6">
        <v>0</v>
      </c>
      <c r="M151" s="6">
        <v>0</v>
      </c>
      <c r="N151" s="6">
        <v>0</v>
      </c>
      <c r="O151" s="6">
        <v>0</v>
      </c>
      <c r="P151" s="6">
        <v>0</v>
      </c>
      <c r="Q151" s="6">
        <v>1907</v>
      </c>
      <c r="R151" s="6">
        <v>1907</v>
      </c>
      <c r="S151" s="6">
        <v>0</v>
      </c>
      <c r="T151" s="6">
        <v>0</v>
      </c>
    </row>
    <row r="152" spans="1:20" s="1" customFormat="1" ht="16.5" customHeight="1">
      <c r="A152" s="11" t="s">
        <v>370</v>
      </c>
      <c r="B152" s="6">
        <v>262</v>
      </c>
      <c r="C152" s="6">
        <v>0</v>
      </c>
      <c r="D152" s="6">
        <v>0</v>
      </c>
      <c r="E152" s="6">
        <v>0</v>
      </c>
      <c r="F152" s="6">
        <v>0</v>
      </c>
      <c r="G152" s="6">
        <v>0</v>
      </c>
      <c r="H152" s="6">
        <v>0</v>
      </c>
      <c r="I152" s="6">
        <v>0</v>
      </c>
      <c r="J152" s="6">
        <v>0</v>
      </c>
      <c r="K152" s="6">
        <v>0</v>
      </c>
      <c r="L152" s="6">
        <v>0</v>
      </c>
      <c r="M152" s="6">
        <v>0</v>
      </c>
      <c r="N152" s="6">
        <v>0</v>
      </c>
      <c r="O152" s="6">
        <v>0</v>
      </c>
      <c r="P152" s="6">
        <v>0</v>
      </c>
      <c r="Q152" s="6">
        <v>262</v>
      </c>
      <c r="R152" s="6">
        <v>262</v>
      </c>
      <c r="S152" s="6">
        <v>0</v>
      </c>
      <c r="T152" s="6">
        <v>0</v>
      </c>
    </row>
    <row r="153" spans="1:20" s="1" customFormat="1" ht="16.5" customHeight="1">
      <c r="A153" s="11" t="s">
        <v>371</v>
      </c>
      <c r="B153" s="6">
        <v>1041</v>
      </c>
      <c r="C153" s="6">
        <v>1112</v>
      </c>
      <c r="D153" s="6">
        <v>0</v>
      </c>
      <c r="E153" s="6">
        <v>1000</v>
      </c>
      <c r="F153" s="6">
        <v>112</v>
      </c>
      <c r="G153" s="6">
        <v>0</v>
      </c>
      <c r="H153" s="6">
        <v>0</v>
      </c>
      <c r="I153" s="6">
        <v>0</v>
      </c>
      <c r="J153" s="6">
        <v>0</v>
      </c>
      <c r="K153" s="6">
        <v>0</v>
      </c>
      <c r="L153" s="6">
        <v>0</v>
      </c>
      <c r="M153" s="6">
        <v>0</v>
      </c>
      <c r="N153" s="6">
        <v>0</v>
      </c>
      <c r="O153" s="6">
        <v>0</v>
      </c>
      <c r="P153" s="6">
        <v>0</v>
      </c>
      <c r="Q153" s="6">
        <v>2153</v>
      </c>
      <c r="R153" s="6">
        <v>2153</v>
      </c>
      <c r="S153" s="6">
        <v>0</v>
      </c>
      <c r="T153" s="6">
        <v>0</v>
      </c>
    </row>
    <row r="154" spans="1:20" s="1" customFormat="1" ht="16.5" customHeight="1">
      <c r="A154" s="11" t="s">
        <v>372</v>
      </c>
      <c r="B154" s="6">
        <v>0</v>
      </c>
      <c r="C154" s="6">
        <v>66</v>
      </c>
      <c r="D154" s="6">
        <v>0</v>
      </c>
      <c r="E154" s="6">
        <v>0</v>
      </c>
      <c r="F154" s="6">
        <v>66</v>
      </c>
      <c r="G154" s="6">
        <v>0</v>
      </c>
      <c r="H154" s="6">
        <v>0</v>
      </c>
      <c r="I154" s="6">
        <v>0</v>
      </c>
      <c r="J154" s="6">
        <v>0</v>
      </c>
      <c r="K154" s="6">
        <v>0</v>
      </c>
      <c r="L154" s="6">
        <v>0</v>
      </c>
      <c r="M154" s="6">
        <v>0</v>
      </c>
      <c r="N154" s="6">
        <v>0</v>
      </c>
      <c r="O154" s="6">
        <v>0</v>
      </c>
      <c r="P154" s="6">
        <v>0</v>
      </c>
      <c r="Q154" s="6">
        <v>66</v>
      </c>
      <c r="R154" s="6">
        <v>66</v>
      </c>
      <c r="S154" s="6">
        <v>0</v>
      </c>
      <c r="T154" s="6">
        <v>0</v>
      </c>
    </row>
    <row r="155" spans="1:20" s="1" customFormat="1" ht="16.5" customHeight="1">
      <c r="A155" s="11" t="s">
        <v>373</v>
      </c>
      <c r="B155" s="6">
        <v>0</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row>
    <row r="156" spans="1:20" s="1" customFormat="1" ht="16.5" customHeight="1">
      <c r="A156" s="11" t="s">
        <v>374</v>
      </c>
      <c r="B156" s="6">
        <v>0</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row>
    <row r="157" spans="1:20" s="1" customFormat="1" ht="16.5" customHeight="1">
      <c r="A157" s="11" t="s">
        <v>375</v>
      </c>
      <c r="B157" s="6">
        <v>339</v>
      </c>
      <c r="C157" s="6">
        <v>0</v>
      </c>
      <c r="D157" s="6">
        <v>0</v>
      </c>
      <c r="E157" s="6">
        <v>0</v>
      </c>
      <c r="F157" s="6">
        <v>0</v>
      </c>
      <c r="G157" s="6">
        <v>0</v>
      </c>
      <c r="H157" s="6">
        <v>0</v>
      </c>
      <c r="I157" s="6">
        <v>0</v>
      </c>
      <c r="J157" s="6">
        <v>0</v>
      </c>
      <c r="K157" s="6">
        <v>0</v>
      </c>
      <c r="L157" s="6">
        <v>0</v>
      </c>
      <c r="M157" s="6">
        <v>0</v>
      </c>
      <c r="N157" s="6">
        <v>0</v>
      </c>
      <c r="O157" s="6">
        <v>0</v>
      </c>
      <c r="P157" s="6">
        <v>0</v>
      </c>
      <c r="Q157" s="6">
        <v>339</v>
      </c>
      <c r="R157" s="6">
        <v>339</v>
      </c>
      <c r="S157" s="6">
        <v>0</v>
      </c>
      <c r="T157" s="6">
        <v>0</v>
      </c>
    </row>
    <row r="158" spans="1:20" s="1" customFormat="1" ht="16.5" customHeight="1">
      <c r="A158" s="11" t="s">
        <v>376</v>
      </c>
      <c r="B158" s="6">
        <v>210</v>
      </c>
      <c r="C158" s="6">
        <v>0</v>
      </c>
      <c r="D158" s="6">
        <v>0</v>
      </c>
      <c r="E158" s="6">
        <v>0</v>
      </c>
      <c r="F158" s="6">
        <v>0</v>
      </c>
      <c r="G158" s="6">
        <v>0</v>
      </c>
      <c r="H158" s="6">
        <v>0</v>
      </c>
      <c r="I158" s="6">
        <v>0</v>
      </c>
      <c r="J158" s="6">
        <v>0</v>
      </c>
      <c r="K158" s="6">
        <v>0</v>
      </c>
      <c r="L158" s="6">
        <v>0</v>
      </c>
      <c r="M158" s="6">
        <v>0</v>
      </c>
      <c r="N158" s="6">
        <v>0</v>
      </c>
      <c r="O158" s="6">
        <v>0</v>
      </c>
      <c r="P158" s="6">
        <v>0</v>
      </c>
      <c r="Q158" s="6">
        <v>210</v>
      </c>
      <c r="R158" s="6">
        <v>210</v>
      </c>
      <c r="S158" s="6">
        <v>0</v>
      </c>
      <c r="T158" s="6">
        <v>0</v>
      </c>
    </row>
    <row r="159" spans="1:20" s="1" customFormat="1" ht="16.5" customHeight="1">
      <c r="A159" s="11" t="s">
        <v>377</v>
      </c>
      <c r="B159" s="6">
        <v>8</v>
      </c>
      <c r="C159" s="6">
        <v>0</v>
      </c>
      <c r="D159" s="6">
        <v>0</v>
      </c>
      <c r="E159" s="6">
        <v>0</v>
      </c>
      <c r="F159" s="6">
        <v>0</v>
      </c>
      <c r="G159" s="6">
        <v>0</v>
      </c>
      <c r="H159" s="6">
        <v>0</v>
      </c>
      <c r="I159" s="6">
        <v>0</v>
      </c>
      <c r="J159" s="6">
        <v>0</v>
      </c>
      <c r="K159" s="6">
        <v>0</v>
      </c>
      <c r="L159" s="6">
        <v>0</v>
      </c>
      <c r="M159" s="6">
        <v>0</v>
      </c>
      <c r="N159" s="6">
        <v>0</v>
      </c>
      <c r="O159" s="6">
        <v>0</v>
      </c>
      <c r="P159" s="6">
        <v>0</v>
      </c>
      <c r="Q159" s="6">
        <v>8</v>
      </c>
      <c r="R159" s="6">
        <v>8</v>
      </c>
      <c r="S159" s="6">
        <v>0</v>
      </c>
      <c r="T159" s="6">
        <v>0</v>
      </c>
    </row>
    <row r="160" spans="1:20" s="1" customFormat="1" ht="16.5" customHeight="1">
      <c r="A160" s="11" t="s">
        <v>378</v>
      </c>
      <c r="B160" s="6">
        <v>122</v>
      </c>
      <c r="C160" s="6">
        <v>1031</v>
      </c>
      <c r="D160" s="6">
        <v>0</v>
      </c>
      <c r="E160" s="6">
        <v>1000</v>
      </c>
      <c r="F160" s="6">
        <v>31</v>
      </c>
      <c r="G160" s="6">
        <v>0</v>
      </c>
      <c r="H160" s="6">
        <v>0</v>
      </c>
      <c r="I160" s="6">
        <v>0</v>
      </c>
      <c r="J160" s="6">
        <v>0</v>
      </c>
      <c r="K160" s="6">
        <v>0</v>
      </c>
      <c r="L160" s="6">
        <v>0</v>
      </c>
      <c r="M160" s="6">
        <v>0</v>
      </c>
      <c r="N160" s="6">
        <v>0</v>
      </c>
      <c r="O160" s="6">
        <v>0</v>
      </c>
      <c r="P160" s="6">
        <v>0</v>
      </c>
      <c r="Q160" s="6">
        <v>1153</v>
      </c>
      <c r="R160" s="6">
        <v>1153</v>
      </c>
      <c r="S160" s="6">
        <v>0</v>
      </c>
      <c r="T160" s="6">
        <v>0</v>
      </c>
    </row>
    <row r="161" spans="1:20" s="1" customFormat="1" ht="16.5" customHeight="1">
      <c r="A161" s="11" t="s">
        <v>379</v>
      </c>
      <c r="B161" s="6">
        <v>362</v>
      </c>
      <c r="C161" s="6">
        <v>15</v>
      </c>
      <c r="D161" s="6">
        <v>0</v>
      </c>
      <c r="E161" s="6">
        <v>0</v>
      </c>
      <c r="F161" s="6">
        <v>15</v>
      </c>
      <c r="G161" s="6">
        <v>0</v>
      </c>
      <c r="H161" s="6">
        <v>0</v>
      </c>
      <c r="I161" s="6">
        <v>0</v>
      </c>
      <c r="J161" s="6">
        <v>0</v>
      </c>
      <c r="K161" s="6">
        <v>0</v>
      </c>
      <c r="L161" s="6">
        <v>0</v>
      </c>
      <c r="M161" s="6">
        <v>0</v>
      </c>
      <c r="N161" s="6">
        <v>0</v>
      </c>
      <c r="O161" s="6">
        <v>0</v>
      </c>
      <c r="P161" s="6">
        <v>0</v>
      </c>
      <c r="Q161" s="6">
        <v>377</v>
      </c>
      <c r="R161" s="6">
        <v>377</v>
      </c>
      <c r="S161" s="6">
        <v>0</v>
      </c>
      <c r="T161" s="6">
        <v>0</v>
      </c>
    </row>
    <row r="162" spans="1:20" s="1" customFormat="1" ht="16.5" customHeight="1">
      <c r="A162" s="11" t="s">
        <v>380</v>
      </c>
      <c r="B162" s="6">
        <v>512</v>
      </c>
      <c r="C162" s="6">
        <v>3007</v>
      </c>
      <c r="D162" s="6">
        <v>0</v>
      </c>
      <c r="E162" s="6">
        <v>2066</v>
      </c>
      <c r="F162" s="6">
        <v>941</v>
      </c>
      <c r="G162" s="6">
        <v>0</v>
      </c>
      <c r="H162" s="6">
        <v>0</v>
      </c>
      <c r="I162" s="6">
        <v>0</v>
      </c>
      <c r="J162" s="6">
        <v>0</v>
      </c>
      <c r="K162" s="6">
        <v>0</v>
      </c>
      <c r="L162" s="6">
        <v>0</v>
      </c>
      <c r="M162" s="6">
        <v>0</v>
      </c>
      <c r="N162" s="6">
        <v>0</v>
      </c>
      <c r="O162" s="6">
        <v>0</v>
      </c>
      <c r="P162" s="6">
        <v>0</v>
      </c>
      <c r="Q162" s="6">
        <v>3519</v>
      </c>
      <c r="R162" s="6">
        <v>3519</v>
      </c>
      <c r="S162" s="6">
        <v>0</v>
      </c>
      <c r="T162" s="6">
        <v>0</v>
      </c>
    </row>
    <row r="163" spans="1:20" s="1" customFormat="1" ht="16.5" customHeight="1">
      <c r="A163" s="11" t="s">
        <v>381</v>
      </c>
      <c r="B163" s="6">
        <v>450</v>
      </c>
      <c r="C163" s="6">
        <v>0</v>
      </c>
      <c r="D163" s="6">
        <v>0</v>
      </c>
      <c r="E163" s="6">
        <v>0</v>
      </c>
      <c r="F163" s="6">
        <v>0</v>
      </c>
      <c r="G163" s="6">
        <v>0</v>
      </c>
      <c r="H163" s="6">
        <v>0</v>
      </c>
      <c r="I163" s="6">
        <v>0</v>
      </c>
      <c r="J163" s="6">
        <v>0</v>
      </c>
      <c r="K163" s="6">
        <v>0</v>
      </c>
      <c r="L163" s="6">
        <v>0</v>
      </c>
      <c r="M163" s="6">
        <v>0</v>
      </c>
      <c r="N163" s="6">
        <v>0</v>
      </c>
      <c r="O163" s="6">
        <v>0</v>
      </c>
      <c r="P163" s="6">
        <v>0</v>
      </c>
      <c r="Q163" s="6">
        <v>450</v>
      </c>
      <c r="R163" s="6">
        <v>450</v>
      </c>
      <c r="S163" s="6">
        <v>0</v>
      </c>
      <c r="T163" s="6">
        <v>0</v>
      </c>
    </row>
    <row r="164" spans="1:20" s="1" customFormat="1" ht="16.5" customHeight="1">
      <c r="A164" s="11" t="s">
        <v>382</v>
      </c>
      <c r="B164" s="6">
        <v>0</v>
      </c>
      <c r="C164" s="6">
        <v>2937</v>
      </c>
      <c r="D164" s="6">
        <v>0</v>
      </c>
      <c r="E164" s="6">
        <v>2066</v>
      </c>
      <c r="F164" s="6">
        <v>871</v>
      </c>
      <c r="G164" s="6">
        <v>0</v>
      </c>
      <c r="H164" s="6">
        <v>0</v>
      </c>
      <c r="I164" s="6">
        <v>0</v>
      </c>
      <c r="J164" s="6">
        <v>0</v>
      </c>
      <c r="K164" s="6">
        <v>0</v>
      </c>
      <c r="L164" s="6">
        <v>0</v>
      </c>
      <c r="M164" s="6">
        <v>0</v>
      </c>
      <c r="N164" s="6">
        <v>0</v>
      </c>
      <c r="O164" s="6">
        <v>0</v>
      </c>
      <c r="P164" s="6">
        <v>0</v>
      </c>
      <c r="Q164" s="6">
        <v>2937</v>
      </c>
      <c r="R164" s="6">
        <v>2937</v>
      </c>
      <c r="S164" s="6">
        <v>0</v>
      </c>
      <c r="T164" s="6">
        <v>0</v>
      </c>
    </row>
    <row r="165" spans="1:20" s="1" customFormat="1" ht="16.5" customHeight="1">
      <c r="A165" s="11" t="s">
        <v>383</v>
      </c>
      <c r="B165" s="6">
        <v>40</v>
      </c>
      <c r="C165" s="6">
        <v>70</v>
      </c>
      <c r="D165" s="6">
        <v>0</v>
      </c>
      <c r="E165" s="6">
        <v>0</v>
      </c>
      <c r="F165" s="6">
        <v>70</v>
      </c>
      <c r="G165" s="6">
        <v>0</v>
      </c>
      <c r="H165" s="6">
        <v>0</v>
      </c>
      <c r="I165" s="6">
        <v>0</v>
      </c>
      <c r="J165" s="6">
        <v>0</v>
      </c>
      <c r="K165" s="6">
        <v>0</v>
      </c>
      <c r="L165" s="6">
        <v>0</v>
      </c>
      <c r="M165" s="6">
        <v>0</v>
      </c>
      <c r="N165" s="6">
        <v>0</v>
      </c>
      <c r="O165" s="6">
        <v>0</v>
      </c>
      <c r="P165" s="6">
        <v>0</v>
      </c>
      <c r="Q165" s="6">
        <v>110</v>
      </c>
      <c r="R165" s="6">
        <v>110</v>
      </c>
      <c r="S165" s="6">
        <v>0</v>
      </c>
      <c r="T165" s="6">
        <v>0</v>
      </c>
    </row>
    <row r="166" spans="1:20" s="1" customFormat="1" ht="16.5" customHeight="1">
      <c r="A166" s="11" t="s">
        <v>384</v>
      </c>
      <c r="B166" s="6">
        <v>22</v>
      </c>
      <c r="C166" s="6">
        <v>0</v>
      </c>
      <c r="D166" s="6">
        <v>0</v>
      </c>
      <c r="E166" s="6">
        <v>0</v>
      </c>
      <c r="F166" s="6">
        <v>0</v>
      </c>
      <c r="G166" s="6">
        <v>0</v>
      </c>
      <c r="H166" s="6">
        <v>0</v>
      </c>
      <c r="I166" s="6">
        <v>0</v>
      </c>
      <c r="J166" s="6">
        <v>0</v>
      </c>
      <c r="K166" s="6">
        <v>0</v>
      </c>
      <c r="L166" s="6">
        <v>0</v>
      </c>
      <c r="M166" s="6">
        <v>0</v>
      </c>
      <c r="N166" s="6">
        <v>0</v>
      </c>
      <c r="O166" s="6">
        <v>0</v>
      </c>
      <c r="P166" s="6">
        <v>0</v>
      </c>
      <c r="Q166" s="6">
        <v>22</v>
      </c>
      <c r="R166" s="6">
        <v>22</v>
      </c>
      <c r="S166" s="6">
        <v>0</v>
      </c>
      <c r="T166" s="6">
        <v>0</v>
      </c>
    </row>
    <row r="167" spans="1:20" s="1" customFormat="1" ht="16.5" customHeight="1">
      <c r="A167" s="11" t="s">
        <v>385</v>
      </c>
      <c r="B167" s="6">
        <v>0</v>
      </c>
      <c r="C167" s="6">
        <v>56</v>
      </c>
      <c r="D167" s="6">
        <v>0</v>
      </c>
      <c r="E167" s="6">
        <v>0</v>
      </c>
      <c r="F167" s="6">
        <v>56</v>
      </c>
      <c r="G167" s="6">
        <v>0</v>
      </c>
      <c r="H167" s="6">
        <v>0</v>
      </c>
      <c r="I167" s="6">
        <v>0</v>
      </c>
      <c r="J167" s="6">
        <v>0</v>
      </c>
      <c r="K167" s="6">
        <v>0</v>
      </c>
      <c r="L167" s="6">
        <v>0</v>
      </c>
      <c r="M167" s="6">
        <v>0</v>
      </c>
      <c r="N167" s="6">
        <v>0</v>
      </c>
      <c r="O167" s="6">
        <v>0</v>
      </c>
      <c r="P167" s="6">
        <v>0</v>
      </c>
      <c r="Q167" s="6">
        <v>56</v>
      </c>
      <c r="R167" s="6">
        <v>56</v>
      </c>
      <c r="S167" s="6">
        <v>0</v>
      </c>
      <c r="T167" s="6">
        <v>0</v>
      </c>
    </row>
    <row r="168" spans="1:20" s="1" customFormat="1" ht="16.5" customHeight="1">
      <c r="A168" s="11" t="s">
        <v>386</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row>
    <row r="169" spans="1:20" s="1" customFormat="1" ht="16.5" customHeight="1">
      <c r="A169" s="11" t="s">
        <v>387</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11" t="s">
        <v>388</v>
      </c>
      <c r="B170" s="6">
        <v>0</v>
      </c>
      <c r="C170" s="6">
        <v>56</v>
      </c>
      <c r="D170" s="6">
        <v>0</v>
      </c>
      <c r="E170" s="6">
        <v>0</v>
      </c>
      <c r="F170" s="6">
        <v>56</v>
      </c>
      <c r="G170" s="6">
        <v>0</v>
      </c>
      <c r="H170" s="6">
        <v>0</v>
      </c>
      <c r="I170" s="6">
        <v>0</v>
      </c>
      <c r="J170" s="6">
        <v>0</v>
      </c>
      <c r="K170" s="6">
        <v>0</v>
      </c>
      <c r="L170" s="6">
        <v>0</v>
      </c>
      <c r="M170" s="6">
        <v>0</v>
      </c>
      <c r="N170" s="6">
        <v>0</v>
      </c>
      <c r="O170" s="6">
        <v>0</v>
      </c>
      <c r="P170" s="6">
        <v>0</v>
      </c>
      <c r="Q170" s="6">
        <v>56</v>
      </c>
      <c r="R170" s="6">
        <v>56</v>
      </c>
      <c r="S170" s="6">
        <v>0</v>
      </c>
      <c r="T170" s="6">
        <v>0</v>
      </c>
    </row>
    <row r="171" spans="1:20" s="1" customFormat="1" ht="16.5" customHeight="1">
      <c r="A171" s="11" t="s">
        <v>389</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11" t="s">
        <v>390</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11" t="s">
        <v>170</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11" t="s">
        <v>391</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11" t="s">
        <v>392</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11" t="s">
        <v>393</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11" t="s">
        <v>394</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11" t="s">
        <v>395</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11" t="s">
        <v>353</v>
      </c>
      <c r="B179" s="6">
        <v>0</v>
      </c>
      <c r="C179" s="6">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row>
    <row r="180" spans="1:20" s="1" customFormat="1" ht="16.5" customHeight="1">
      <c r="A180" s="11" t="s">
        <v>396</v>
      </c>
      <c r="B180" s="6">
        <v>0</v>
      </c>
      <c r="C180" s="6">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row>
    <row r="181" spans="1:20" s="1" customFormat="1" ht="16.5" customHeight="1">
      <c r="A181" s="11" t="s">
        <v>397</v>
      </c>
      <c r="B181" s="6">
        <v>0</v>
      </c>
      <c r="C181" s="6">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row>
    <row r="182" spans="1:20" s="1" customFormat="1" ht="16.5" customHeight="1">
      <c r="A182" s="11" t="s">
        <v>398</v>
      </c>
      <c r="B182" s="6">
        <v>0</v>
      </c>
      <c r="C182" s="6">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row>
    <row r="183" spans="1:20" s="1" customFormat="1" ht="16.5" customHeight="1">
      <c r="A183" s="11" t="s">
        <v>399</v>
      </c>
      <c r="B183" s="6">
        <v>133</v>
      </c>
      <c r="C183" s="6">
        <v>3828</v>
      </c>
      <c r="D183" s="6">
        <v>0</v>
      </c>
      <c r="E183" s="6">
        <v>1200</v>
      </c>
      <c r="F183" s="6">
        <v>2628</v>
      </c>
      <c r="G183" s="6">
        <v>0</v>
      </c>
      <c r="H183" s="6">
        <v>0</v>
      </c>
      <c r="I183" s="6">
        <v>0</v>
      </c>
      <c r="J183" s="6">
        <v>0</v>
      </c>
      <c r="K183" s="6">
        <v>0</v>
      </c>
      <c r="L183" s="6">
        <v>0</v>
      </c>
      <c r="M183" s="6">
        <v>0</v>
      </c>
      <c r="N183" s="6">
        <v>0</v>
      </c>
      <c r="O183" s="6">
        <v>0</v>
      </c>
      <c r="P183" s="6">
        <v>0</v>
      </c>
      <c r="Q183" s="6">
        <v>3961</v>
      </c>
      <c r="R183" s="6">
        <v>3961</v>
      </c>
      <c r="S183" s="6">
        <v>0</v>
      </c>
      <c r="T183" s="6">
        <v>0</v>
      </c>
    </row>
    <row r="184" spans="1:20" s="1" customFormat="1" ht="16.5" customHeight="1">
      <c r="A184" s="11" t="s">
        <v>400</v>
      </c>
      <c r="B184" s="6">
        <v>81</v>
      </c>
      <c r="C184" s="6">
        <v>3815</v>
      </c>
      <c r="D184" s="6">
        <v>0</v>
      </c>
      <c r="E184" s="6">
        <v>1200</v>
      </c>
      <c r="F184" s="6">
        <v>2615</v>
      </c>
      <c r="G184" s="6">
        <v>0</v>
      </c>
      <c r="H184" s="6">
        <v>0</v>
      </c>
      <c r="I184" s="6">
        <v>0</v>
      </c>
      <c r="J184" s="6">
        <v>0</v>
      </c>
      <c r="K184" s="6">
        <v>0</v>
      </c>
      <c r="L184" s="6">
        <v>0</v>
      </c>
      <c r="M184" s="6">
        <v>0</v>
      </c>
      <c r="N184" s="6">
        <v>0</v>
      </c>
      <c r="O184" s="6">
        <v>0</v>
      </c>
      <c r="P184" s="6">
        <v>0</v>
      </c>
      <c r="Q184" s="6">
        <v>3896</v>
      </c>
      <c r="R184" s="6">
        <v>3896</v>
      </c>
      <c r="S184" s="6">
        <v>0</v>
      </c>
      <c r="T184" s="6">
        <v>0</v>
      </c>
    </row>
    <row r="185" spans="1:20" s="1" customFormat="1" ht="16.5" customHeight="1">
      <c r="A185" s="11" t="s">
        <v>401</v>
      </c>
      <c r="B185" s="6">
        <v>0</v>
      </c>
      <c r="C185" s="6">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row>
    <row r="186" spans="1:20" s="1" customFormat="1" ht="16.5" customHeight="1">
      <c r="A186" s="11" t="s">
        <v>402</v>
      </c>
      <c r="B186" s="6">
        <v>0</v>
      </c>
      <c r="C186" s="6">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row>
    <row r="187" spans="1:20" s="1" customFormat="1" ht="16.5" customHeight="1">
      <c r="A187" s="11" t="s">
        <v>403</v>
      </c>
      <c r="B187" s="6">
        <v>0</v>
      </c>
      <c r="C187" s="6">
        <v>13</v>
      </c>
      <c r="D187" s="6">
        <v>0</v>
      </c>
      <c r="E187" s="6">
        <v>0</v>
      </c>
      <c r="F187" s="6">
        <v>13</v>
      </c>
      <c r="G187" s="6">
        <v>0</v>
      </c>
      <c r="H187" s="6">
        <v>0</v>
      </c>
      <c r="I187" s="6">
        <v>0</v>
      </c>
      <c r="J187" s="6">
        <v>0</v>
      </c>
      <c r="K187" s="6">
        <v>0</v>
      </c>
      <c r="L187" s="6">
        <v>0</v>
      </c>
      <c r="M187" s="6">
        <v>0</v>
      </c>
      <c r="N187" s="6">
        <v>0</v>
      </c>
      <c r="O187" s="6">
        <v>0</v>
      </c>
      <c r="P187" s="6">
        <v>0</v>
      </c>
      <c r="Q187" s="6">
        <v>13</v>
      </c>
      <c r="R187" s="6">
        <v>13</v>
      </c>
      <c r="S187" s="6">
        <v>0</v>
      </c>
      <c r="T187" s="6">
        <v>0</v>
      </c>
    </row>
    <row r="188" spans="1:20" s="1" customFormat="1" ht="16.5" customHeight="1">
      <c r="A188" s="11" t="s">
        <v>404</v>
      </c>
      <c r="B188" s="6">
        <v>52</v>
      </c>
      <c r="C188" s="6">
        <v>0</v>
      </c>
      <c r="D188" s="6">
        <v>0</v>
      </c>
      <c r="E188" s="6">
        <v>0</v>
      </c>
      <c r="F188" s="6">
        <v>0</v>
      </c>
      <c r="G188" s="6">
        <v>0</v>
      </c>
      <c r="H188" s="6">
        <v>0</v>
      </c>
      <c r="I188" s="6">
        <v>0</v>
      </c>
      <c r="J188" s="6">
        <v>0</v>
      </c>
      <c r="K188" s="6">
        <v>0</v>
      </c>
      <c r="L188" s="6">
        <v>0</v>
      </c>
      <c r="M188" s="6">
        <v>0</v>
      </c>
      <c r="N188" s="6">
        <v>0</v>
      </c>
      <c r="O188" s="6">
        <v>0</v>
      </c>
      <c r="P188" s="6">
        <v>0</v>
      </c>
      <c r="Q188" s="6">
        <v>52</v>
      </c>
      <c r="R188" s="6">
        <v>52</v>
      </c>
      <c r="S188" s="6">
        <v>0</v>
      </c>
      <c r="T188" s="6">
        <v>0</v>
      </c>
    </row>
    <row r="189" spans="1:20" s="1" customFormat="1" ht="16.5" customHeight="1">
      <c r="A189" s="11" t="s">
        <v>405</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11" t="s">
        <v>406</v>
      </c>
      <c r="B190" s="6">
        <v>0</v>
      </c>
      <c r="C190" s="6">
        <v>18534</v>
      </c>
      <c r="D190" s="6">
        <v>0</v>
      </c>
      <c r="E190" s="6">
        <v>11684</v>
      </c>
      <c r="F190" s="6">
        <v>6850</v>
      </c>
      <c r="G190" s="6">
        <v>0</v>
      </c>
      <c r="H190" s="6">
        <v>0</v>
      </c>
      <c r="I190" s="6">
        <v>0</v>
      </c>
      <c r="J190" s="6">
        <v>0</v>
      </c>
      <c r="K190" s="6">
        <v>0</v>
      </c>
      <c r="L190" s="6">
        <v>0</v>
      </c>
      <c r="M190" s="6">
        <v>0</v>
      </c>
      <c r="N190" s="6">
        <v>0</v>
      </c>
      <c r="O190" s="6">
        <v>0</v>
      </c>
      <c r="P190" s="6">
        <v>0</v>
      </c>
      <c r="Q190" s="6">
        <v>18534</v>
      </c>
      <c r="R190" s="6">
        <v>18534</v>
      </c>
      <c r="S190" s="6">
        <v>0</v>
      </c>
      <c r="T190" s="6">
        <v>0</v>
      </c>
    </row>
    <row r="191" spans="1:20" s="1" customFormat="1" ht="16.5" customHeight="1">
      <c r="A191" s="11" t="s">
        <v>407</v>
      </c>
      <c r="B191" s="6">
        <v>0</v>
      </c>
      <c r="C191" s="6">
        <v>11404</v>
      </c>
      <c r="D191" s="6">
        <v>0</v>
      </c>
      <c r="E191" s="6">
        <v>4554</v>
      </c>
      <c r="F191" s="6">
        <v>6850</v>
      </c>
      <c r="G191" s="6">
        <v>0</v>
      </c>
      <c r="H191" s="6">
        <v>0</v>
      </c>
      <c r="I191" s="6">
        <v>0</v>
      </c>
      <c r="J191" s="6">
        <v>0</v>
      </c>
      <c r="K191" s="6">
        <v>0</v>
      </c>
      <c r="L191" s="6">
        <v>0</v>
      </c>
      <c r="M191" s="6">
        <v>0</v>
      </c>
      <c r="N191" s="6">
        <v>0</v>
      </c>
      <c r="O191" s="6">
        <v>0</v>
      </c>
      <c r="P191" s="6">
        <v>0</v>
      </c>
      <c r="Q191" s="6">
        <v>11404</v>
      </c>
      <c r="R191" s="6">
        <v>11404</v>
      </c>
      <c r="S191" s="6">
        <v>0</v>
      </c>
      <c r="T191" s="6">
        <v>0</v>
      </c>
    </row>
    <row r="192" spans="1:20" s="1" customFormat="1" ht="16.5" customHeight="1">
      <c r="A192" s="11" t="s">
        <v>408</v>
      </c>
      <c r="B192" s="6">
        <v>0</v>
      </c>
      <c r="C192" s="6">
        <v>7130</v>
      </c>
      <c r="D192" s="6">
        <v>0</v>
      </c>
      <c r="E192" s="6">
        <v>7130</v>
      </c>
      <c r="F192" s="6">
        <v>0</v>
      </c>
      <c r="G192" s="6">
        <v>0</v>
      </c>
      <c r="H192" s="6">
        <v>0</v>
      </c>
      <c r="I192" s="6">
        <v>0</v>
      </c>
      <c r="J192" s="6">
        <v>0</v>
      </c>
      <c r="K192" s="6">
        <v>0</v>
      </c>
      <c r="L192" s="6">
        <v>0</v>
      </c>
      <c r="M192" s="6">
        <v>0</v>
      </c>
      <c r="N192" s="6">
        <v>0</v>
      </c>
      <c r="O192" s="6">
        <v>0</v>
      </c>
      <c r="P192" s="6">
        <v>0</v>
      </c>
      <c r="Q192" s="6">
        <v>7130</v>
      </c>
      <c r="R192" s="6">
        <v>7130</v>
      </c>
      <c r="S192" s="6">
        <v>0</v>
      </c>
      <c r="T192" s="6">
        <v>0</v>
      </c>
    </row>
    <row r="193" spans="1:20" s="1" customFormat="1" ht="16.5" customHeight="1">
      <c r="A193" s="11" t="s">
        <v>409</v>
      </c>
      <c r="B193" s="6">
        <v>0</v>
      </c>
      <c r="C193" s="6">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row>
    <row r="194" spans="1:20" s="1" customFormat="1" ht="16.5" customHeight="1">
      <c r="A194" s="11" t="s">
        <v>410</v>
      </c>
      <c r="B194" s="6">
        <v>557</v>
      </c>
      <c r="C194" s="6">
        <v>126</v>
      </c>
      <c r="D194" s="6">
        <v>0</v>
      </c>
      <c r="E194" s="6">
        <v>0</v>
      </c>
      <c r="F194" s="6">
        <v>126</v>
      </c>
      <c r="G194" s="6">
        <v>0</v>
      </c>
      <c r="H194" s="6">
        <v>0</v>
      </c>
      <c r="I194" s="6">
        <v>0</v>
      </c>
      <c r="J194" s="6">
        <v>0</v>
      </c>
      <c r="K194" s="6">
        <v>0</v>
      </c>
      <c r="L194" s="6">
        <v>0</v>
      </c>
      <c r="M194" s="6">
        <v>0</v>
      </c>
      <c r="N194" s="6">
        <v>0</v>
      </c>
      <c r="O194" s="6">
        <v>0</v>
      </c>
      <c r="P194" s="6">
        <v>0</v>
      </c>
      <c r="Q194" s="6">
        <v>683</v>
      </c>
      <c r="R194" s="6">
        <v>683</v>
      </c>
      <c r="S194" s="6">
        <v>0</v>
      </c>
      <c r="T194" s="6">
        <v>0</v>
      </c>
    </row>
    <row r="195" spans="1:20" s="1" customFormat="1" ht="16.5" customHeight="1">
      <c r="A195" s="11" t="s">
        <v>411</v>
      </c>
      <c r="B195" s="6">
        <v>410</v>
      </c>
      <c r="C195" s="6">
        <v>126</v>
      </c>
      <c r="D195" s="6">
        <v>0</v>
      </c>
      <c r="E195" s="6">
        <v>0</v>
      </c>
      <c r="F195" s="6">
        <v>126</v>
      </c>
      <c r="G195" s="6">
        <v>0</v>
      </c>
      <c r="H195" s="6">
        <v>0</v>
      </c>
      <c r="I195" s="6">
        <v>0</v>
      </c>
      <c r="J195" s="6">
        <v>0</v>
      </c>
      <c r="K195" s="6">
        <v>0</v>
      </c>
      <c r="L195" s="6">
        <v>0</v>
      </c>
      <c r="M195" s="6">
        <v>0</v>
      </c>
      <c r="N195" s="6">
        <v>0</v>
      </c>
      <c r="O195" s="6">
        <v>0</v>
      </c>
      <c r="P195" s="6">
        <v>0</v>
      </c>
      <c r="Q195" s="6">
        <v>536</v>
      </c>
      <c r="R195" s="6">
        <v>536</v>
      </c>
      <c r="S195" s="6">
        <v>0</v>
      </c>
      <c r="T195" s="6">
        <v>0</v>
      </c>
    </row>
    <row r="196" spans="1:20" s="1" customFormat="1" ht="16.5" customHeight="1">
      <c r="A196" s="11" t="s">
        <v>412</v>
      </c>
      <c r="B196" s="6">
        <v>147</v>
      </c>
      <c r="C196" s="6">
        <v>0</v>
      </c>
      <c r="D196" s="6">
        <v>0</v>
      </c>
      <c r="E196" s="6">
        <v>0</v>
      </c>
      <c r="F196" s="6">
        <v>0</v>
      </c>
      <c r="G196" s="6">
        <v>0</v>
      </c>
      <c r="H196" s="6">
        <v>0</v>
      </c>
      <c r="I196" s="6">
        <v>0</v>
      </c>
      <c r="J196" s="6">
        <v>0</v>
      </c>
      <c r="K196" s="6">
        <v>0</v>
      </c>
      <c r="L196" s="6">
        <v>0</v>
      </c>
      <c r="M196" s="6">
        <v>0</v>
      </c>
      <c r="N196" s="6">
        <v>0</v>
      </c>
      <c r="O196" s="6">
        <v>0</v>
      </c>
      <c r="P196" s="6">
        <v>0</v>
      </c>
      <c r="Q196" s="6">
        <v>147</v>
      </c>
      <c r="R196" s="6">
        <v>147</v>
      </c>
      <c r="S196" s="6">
        <v>0</v>
      </c>
      <c r="T196" s="6">
        <v>0</v>
      </c>
    </row>
    <row r="197" spans="1:20" s="1" customFormat="1" ht="16.5" customHeight="1">
      <c r="A197" s="11" t="s">
        <v>413</v>
      </c>
      <c r="B197" s="6">
        <v>0</v>
      </c>
      <c r="C197" s="6">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row>
    <row r="198" spans="1:20" s="1" customFormat="1" ht="16.5" customHeight="1">
      <c r="A198" s="11" t="s">
        <v>414</v>
      </c>
      <c r="B198" s="6">
        <v>0</v>
      </c>
      <c r="C198" s="6">
        <v>0</v>
      </c>
      <c r="D198" s="6">
        <v>0</v>
      </c>
      <c r="E198" s="6">
        <v>0</v>
      </c>
      <c r="F198" s="6">
        <v>0</v>
      </c>
      <c r="G198" s="6">
        <v>0</v>
      </c>
      <c r="H198" s="6">
        <v>0</v>
      </c>
      <c r="I198" s="6">
        <v>0</v>
      </c>
      <c r="J198" s="6">
        <v>0</v>
      </c>
      <c r="K198" s="6">
        <v>0</v>
      </c>
      <c r="L198" s="6">
        <v>0</v>
      </c>
      <c r="M198" s="6">
        <v>0</v>
      </c>
      <c r="N198" s="6">
        <v>0</v>
      </c>
      <c r="O198" s="6">
        <v>0</v>
      </c>
      <c r="P198" s="6">
        <v>0</v>
      </c>
      <c r="Q198" s="6">
        <v>0</v>
      </c>
      <c r="R198" s="6">
        <v>0</v>
      </c>
      <c r="S198" s="6">
        <v>0</v>
      </c>
      <c r="T198" s="6">
        <v>0</v>
      </c>
    </row>
    <row r="199" spans="1:20" s="1" customFormat="1" ht="16.5" customHeight="1">
      <c r="A199" s="11" t="s">
        <v>415</v>
      </c>
      <c r="B199" s="6">
        <v>0</v>
      </c>
      <c r="C199" s="6">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row>
    <row r="200" spans="1:20" s="1" customFormat="1" ht="16.5" customHeight="1">
      <c r="A200" s="11" t="s">
        <v>416</v>
      </c>
      <c r="B200" s="6">
        <v>3000</v>
      </c>
      <c r="C200" s="6">
        <v>-3000</v>
      </c>
      <c r="D200" s="6">
        <v>0</v>
      </c>
      <c r="E200" s="6">
        <v>0</v>
      </c>
      <c r="F200" s="6">
        <v>0</v>
      </c>
      <c r="G200" s="6">
        <v>0</v>
      </c>
      <c r="H200" s="6">
        <v>0</v>
      </c>
      <c r="I200" s="6">
        <v>0</v>
      </c>
      <c r="J200" s="6">
        <v>-3000</v>
      </c>
      <c r="K200" s="6">
        <v>0</v>
      </c>
      <c r="L200" s="6">
        <v>0</v>
      </c>
      <c r="M200" s="6">
        <v>0</v>
      </c>
      <c r="N200" s="6">
        <v>0</v>
      </c>
      <c r="O200" s="6">
        <v>0</v>
      </c>
      <c r="P200" s="6">
        <v>0</v>
      </c>
      <c r="Q200" s="6">
        <v>0</v>
      </c>
      <c r="R200" s="6">
        <v>0</v>
      </c>
      <c r="S200" s="6">
        <v>0</v>
      </c>
      <c r="T200" s="6">
        <v>0</v>
      </c>
    </row>
    <row r="201" spans="1:20" s="1" customFormat="1" ht="17.25" customHeight="1">
      <c r="A201" s="11" t="s">
        <v>417</v>
      </c>
      <c r="B201" s="6">
        <v>0</v>
      </c>
      <c r="C201" s="6">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row>
    <row r="202" spans="1:20" s="1" customFormat="1" ht="16.5" customHeight="1">
      <c r="A202" s="11" t="s">
        <v>418</v>
      </c>
      <c r="B202" s="6">
        <v>0</v>
      </c>
      <c r="C202" s="6">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row>
    <row r="203" spans="1:20" s="1" customFormat="1" ht="16.5" customHeight="1">
      <c r="A203" s="11" t="s">
        <v>419</v>
      </c>
      <c r="B203" s="6">
        <v>0</v>
      </c>
      <c r="C203" s="6">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row>
    <row r="204" spans="1:20" s="1" customFormat="1" ht="16.5" customHeight="1">
      <c r="A204" s="11" t="s">
        <v>420</v>
      </c>
      <c r="B204" s="6">
        <v>4445</v>
      </c>
      <c r="C204" s="6">
        <v>0</v>
      </c>
      <c r="D204" s="6">
        <v>0</v>
      </c>
      <c r="E204" s="6">
        <v>0</v>
      </c>
      <c r="F204" s="6">
        <v>0</v>
      </c>
      <c r="G204" s="6">
        <v>0</v>
      </c>
      <c r="H204" s="6">
        <v>0</v>
      </c>
      <c r="I204" s="6">
        <v>0</v>
      </c>
      <c r="J204" s="6">
        <v>0</v>
      </c>
      <c r="K204" s="6">
        <v>0</v>
      </c>
      <c r="L204" s="6">
        <v>0</v>
      </c>
      <c r="M204" s="6">
        <v>0</v>
      </c>
      <c r="N204" s="6">
        <v>0</v>
      </c>
      <c r="O204" s="6">
        <v>0</v>
      </c>
      <c r="P204" s="6">
        <v>0</v>
      </c>
      <c r="Q204" s="6">
        <v>4445</v>
      </c>
      <c r="R204" s="6">
        <v>4445</v>
      </c>
      <c r="S204" s="6">
        <v>0</v>
      </c>
      <c r="T204" s="6">
        <v>0</v>
      </c>
    </row>
    <row r="205" spans="1:20" s="1" customFormat="1" ht="16.5" customHeight="1">
      <c r="A205" s="11" t="s">
        <v>421</v>
      </c>
      <c r="B205" s="6">
        <v>4445</v>
      </c>
      <c r="C205" s="6">
        <v>0</v>
      </c>
      <c r="D205" s="6">
        <v>0</v>
      </c>
      <c r="E205" s="6">
        <v>0</v>
      </c>
      <c r="F205" s="6">
        <v>0</v>
      </c>
      <c r="G205" s="6">
        <v>0</v>
      </c>
      <c r="H205" s="6">
        <v>0</v>
      </c>
      <c r="I205" s="6">
        <v>0</v>
      </c>
      <c r="J205" s="6">
        <v>0</v>
      </c>
      <c r="K205" s="6">
        <v>0</v>
      </c>
      <c r="L205" s="6">
        <v>0</v>
      </c>
      <c r="M205" s="6">
        <v>0</v>
      </c>
      <c r="N205" s="6">
        <v>0</v>
      </c>
      <c r="O205" s="6">
        <v>0</v>
      </c>
      <c r="P205" s="6">
        <v>0</v>
      </c>
      <c r="Q205" s="6">
        <v>4445</v>
      </c>
      <c r="R205" s="6">
        <v>4445</v>
      </c>
      <c r="S205" s="6">
        <v>0</v>
      </c>
      <c r="T205" s="6">
        <v>0</v>
      </c>
    </row>
    <row r="206" spans="1:20" s="1" customFormat="1" ht="16.5" customHeight="1">
      <c r="A206" s="11" t="s">
        <v>422</v>
      </c>
      <c r="B206" s="6">
        <v>0</v>
      </c>
      <c r="C206" s="6">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row>
    <row r="207" spans="1:20" s="1" customFormat="1" ht="16.5" customHeight="1">
      <c r="A207" s="11" t="s">
        <v>423</v>
      </c>
      <c r="B207" s="6">
        <v>0</v>
      </c>
      <c r="C207" s="6">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row>
    <row r="208" spans="1:20" s="1" customFormat="1" ht="409.5" customHeight="1" hidden="1">
      <c r="A208" s="11"/>
      <c r="B208" s="42"/>
      <c r="C208" s="42"/>
      <c r="D208" s="42"/>
      <c r="E208" s="42"/>
      <c r="F208" s="42"/>
      <c r="G208" s="42"/>
      <c r="H208" s="42"/>
      <c r="I208" s="42"/>
      <c r="J208" s="42"/>
      <c r="K208" s="42"/>
      <c r="L208" s="42"/>
      <c r="M208" s="42"/>
      <c r="N208" s="42"/>
      <c r="O208" s="42"/>
      <c r="P208" s="42"/>
      <c r="Q208" s="42"/>
      <c r="R208" s="42"/>
      <c r="S208" s="42"/>
      <c r="T208" s="42"/>
    </row>
    <row r="209" spans="1:20" s="1" customFormat="1" ht="409.5" customHeight="1" hidden="1">
      <c r="A209" s="11"/>
      <c r="B209" s="42"/>
      <c r="C209" s="42"/>
      <c r="D209" s="42"/>
      <c r="E209" s="42"/>
      <c r="F209" s="42"/>
      <c r="G209" s="42"/>
      <c r="H209" s="42"/>
      <c r="I209" s="42"/>
      <c r="J209" s="42"/>
      <c r="K209" s="42"/>
      <c r="L209" s="42"/>
      <c r="M209" s="42"/>
      <c r="N209" s="42"/>
      <c r="O209" s="42"/>
      <c r="P209" s="42"/>
      <c r="Q209" s="42"/>
      <c r="R209" s="42"/>
      <c r="S209" s="42"/>
      <c r="T209" s="42"/>
    </row>
    <row r="210" spans="1:20" s="1" customFormat="1" ht="409.5" customHeight="1" hidden="1">
      <c r="A210" s="11"/>
      <c r="B210" s="42"/>
      <c r="C210" s="42"/>
      <c r="D210" s="42"/>
      <c r="E210" s="42"/>
      <c r="F210" s="42"/>
      <c r="G210" s="42"/>
      <c r="H210" s="42"/>
      <c r="I210" s="42"/>
      <c r="J210" s="42"/>
      <c r="K210" s="42"/>
      <c r="L210" s="42"/>
      <c r="M210" s="42"/>
      <c r="N210" s="42"/>
      <c r="O210" s="42"/>
      <c r="P210" s="42"/>
      <c r="Q210" s="42"/>
      <c r="R210" s="42"/>
      <c r="S210" s="42"/>
      <c r="T210" s="42"/>
    </row>
    <row r="211" spans="1:20" s="1" customFormat="1" ht="409.5" customHeight="1" hidden="1">
      <c r="A211" s="11"/>
      <c r="B211" s="42"/>
      <c r="C211" s="42"/>
      <c r="D211" s="42"/>
      <c r="E211" s="42"/>
      <c r="F211" s="42"/>
      <c r="G211" s="42"/>
      <c r="H211" s="42"/>
      <c r="I211" s="42"/>
      <c r="J211" s="42"/>
      <c r="K211" s="42"/>
      <c r="L211" s="42"/>
      <c r="M211" s="42"/>
      <c r="N211" s="42"/>
      <c r="O211" s="42"/>
      <c r="P211" s="42"/>
      <c r="Q211" s="42"/>
      <c r="R211" s="42"/>
      <c r="S211" s="42"/>
      <c r="T211" s="42"/>
    </row>
    <row r="212" spans="1:20" s="1" customFormat="1" ht="409.5" customHeight="1" hidden="1">
      <c r="A212" s="11"/>
      <c r="B212" s="42"/>
      <c r="C212" s="42"/>
      <c r="D212" s="42"/>
      <c r="E212" s="42"/>
      <c r="F212" s="42"/>
      <c r="G212" s="42"/>
      <c r="H212" s="42"/>
      <c r="I212" s="42"/>
      <c r="J212" s="42"/>
      <c r="K212" s="42"/>
      <c r="L212" s="42"/>
      <c r="M212" s="42"/>
      <c r="N212" s="42"/>
      <c r="O212" s="42"/>
      <c r="P212" s="42"/>
      <c r="Q212" s="42"/>
      <c r="R212" s="42"/>
      <c r="S212" s="42"/>
      <c r="T212" s="42"/>
    </row>
    <row r="213" spans="1:20" s="1" customFormat="1" ht="409.5" customHeight="1" hidden="1">
      <c r="A213" s="11"/>
      <c r="B213" s="42"/>
      <c r="C213" s="42"/>
      <c r="D213" s="42"/>
      <c r="E213" s="42"/>
      <c r="F213" s="42"/>
      <c r="G213" s="42"/>
      <c r="H213" s="42"/>
      <c r="I213" s="42"/>
      <c r="J213" s="42"/>
      <c r="K213" s="42"/>
      <c r="L213" s="42"/>
      <c r="M213" s="42"/>
      <c r="N213" s="42"/>
      <c r="O213" s="42"/>
      <c r="P213" s="42"/>
      <c r="Q213" s="42"/>
      <c r="R213" s="42"/>
      <c r="S213" s="42"/>
      <c r="T213" s="42"/>
    </row>
    <row r="214" spans="1:20" s="1" customFormat="1" ht="409.5" customHeight="1" hidden="1">
      <c r="A214" s="11"/>
      <c r="B214" s="42"/>
      <c r="C214" s="42"/>
      <c r="D214" s="42"/>
      <c r="E214" s="42"/>
      <c r="F214" s="42"/>
      <c r="G214" s="42"/>
      <c r="H214" s="42"/>
      <c r="I214" s="42"/>
      <c r="J214" s="42"/>
      <c r="K214" s="42"/>
      <c r="L214" s="42"/>
      <c r="M214" s="42"/>
      <c r="N214" s="42"/>
      <c r="O214" s="42"/>
      <c r="P214" s="42"/>
      <c r="Q214" s="42"/>
      <c r="R214" s="42"/>
      <c r="S214" s="42"/>
      <c r="T214" s="42"/>
    </row>
    <row r="215" spans="1:20" s="1" customFormat="1" ht="409.5" customHeight="1" hidden="1">
      <c r="A215" s="11"/>
      <c r="B215" s="42"/>
      <c r="C215" s="42"/>
      <c r="D215" s="42"/>
      <c r="E215" s="42"/>
      <c r="F215" s="42"/>
      <c r="G215" s="42"/>
      <c r="H215" s="42"/>
      <c r="I215" s="42"/>
      <c r="J215" s="42"/>
      <c r="K215" s="42"/>
      <c r="L215" s="42"/>
      <c r="M215" s="42"/>
      <c r="N215" s="42"/>
      <c r="O215" s="42"/>
      <c r="P215" s="42"/>
      <c r="Q215" s="42"/>
      <c r="R215" s="42"/>
      <c r="S215" s="42"/>
      <c r="T215" s="42"/>
    </row>
    <row r="216" spans="1:20" s="1" customFormat="1" ht="409.5" customHeight="1" hidden="1">
      <c r="A216" s="11"/>
      <c r="B216" s="42"/>
      <c r="C216" s="42"/>
      <c r="D216" s="42"/>
      <c r="E216" s="42"/>
      <c r="F216" s="42"/>
      <c r="G216" s="42"/>
      <c r="H216" s="42"/>
      <c r="I216" s="42"/>
      <c r="J216" s="42"/>
      <c r="K216" s="42"/>
      <c r="L216" s="42"/>
      <c r="M216" s="42"/>
      <c r="N216" s="42"/>
      <c r="O216" s="42"/>
      <c r="P216" s="42"/>
      <c r="Q216" s="42"/>
      <c r="R216" s="42"/>
      <c r="S216" s="42"/>
      <c r="T216" s="42"/>
    </row>
    <row r="217" spans="1:20" s="1" customFormat="1" ht="409.5" customHeight="1" hidden="1">
      <c r="A217" s="11"/>
      <c r="B217" s="42"/>
      <c r="C217" s="42"/>
      <c r="D217" s="42"/>
      <c r="E217" s="42"/>
      <c r="F217" s="42"/>
      <c r="G217" s="42"/>
      <c r="H217" s="42"/>
      <c r="I217" s="42"/>
      <c r="J217" s="42"/>
      <c r="K217" s="42"/>
      <c r="L217" s="42"/>
      <c r="M217" s="42"/>
      <c r="N217" s="42"/>
      <c r="O217" s="42"/>
      <c r="P217" s="42"/>
      <c r="Q217" s="42"/>
      <c r="R217" s="42"/>
      <c r="S217" s="42"/>
      <c r="T217" s="42"/>
    </row>
    <row r="218" spans="1:20" s="1" customFormat="1" ht="409.5" customHeight="1" hidden="1">
      <c r="A218" s="11"/>
      <c r="B218" s="42"/>
      <c r="C218" s="42"/>
      <c r="D218" s="42"/>
      <c r="E218" s="42"/>
      <c r="F218" s="42"/>
      <c r="G218" s="42"/>
      <c r="H218" s="42"/>
      <c r="I218" s="42"/>
      <c r="J218" s="42"/>
      <c r="K218" s="42"/>
      <c r="L218" s="42"/>
      <c r="M218" s="42"/>
      <c r="N218" s="42"/>
      <c r="O218" s="42"/>
      <c r="P218" s="42"/>
      <c r="Q218" s="42"/>
      <c r="R218" s="42"/>
      <c r="S218" s="42"/>
      <c r="T218" s="42"/>
    </row>
    <row r="219" spans="1:20" s="1" customFormat="1" ht="409.5" customHeight="1" hidden="1">
      <c r="A219" s="11"/>
      <c r="B219" s="42"/>
      <c r="C219" s="42"/>
      <c r="D219" s="42"/>
      <c r="E219" s="42"/>
      <c r="F219" s="42"/>
      <c r="G219" s="42"/>
      <c r="H219" s="42"/>
      <c r="I219" s="42"/>
      <c r="J219" s="42"/>
      <c r="K219" s="42"/>
      <c r="L219" s="42"/>
      <c r="M219" s="42"/>
      <c r="N219" s="42"/>
      <c r="O219" s="42"/>
      <c r="P219" s="42"/>
      <c r="Q219" s="42"/>
      <c r="R219" s="42"/>
      <c r="S219" s="42"/>
      <c r="T219" s="42"/>
    </row>
    <row r="220" spans="1:20" s="1" customFormat="1" ht="409.5" customHeight="1" hidden="1">
      <c r="A220" s="11"/>
      <c r="B220" s="42"/>
      <c r="C220" s="42"/>
      <c r="D220" s="42"/>
      <c r="E220" s="42"/>
      <c r="F220" s="42"/>
      <c r="G220" s="42"/>
      <c r="H220" s="42"/>
      <c r="I220" s="42"/>
      <c r="J220" s="42"/>
      <c r="K220" s="42"/>
      <c r="L220" s="42"/>
      <c r="M220" s="42"/>
      <c r="N220" s="42"/>
      <c r="O220" s="42"/>
      <c r="P220" s="42"/>
      <c r="Q220" s="42"/>
      <c r="R220" s="42"/>
      <c r="S220" s="42"/>
      <c r="T220" s="42"/>
    </row>
    <row r="221" spans="1:20" s="1" customFormat="1" ht="409.5" customHeight="1" hidden="1">
      <c r="A221" s="11"/>
      <c r="B221" s="42"/>
      <c r="C221" s="42"/>
      <c r="D221" s="42"/>
      <c r="E221" s="42"/>
      <c r="F221" s="42"/>
      <c r="G221" s="42"/>
      <c r="H221" s="42"/>
      <c r="I221" s="42"/>
      <c r="J221" s="42"/>
      <c r="K221" s="42"/>
      <c r="L221" s="42"/>
      <c r="M221" s="42"/>
      <c r="N221" s="42"/>
      <c r="O221" s="42"/>
      <c r="P221" s="42"/>
      <c r="Q221" s="42"/>
      <c r="R221" s="42"/>
      <c r="S221" s="42"/>
      <c r="T221" s="42"/>
    </row>
    <row r="222" spans="1:20" s="1" customFormat="1" ht="409.5" customHeight="1" hidden="1">
      <c r="A222" s="11"/>
      <c r="B222" s="42"/>
      <c r="C222" s="42"/>
      <c r="D222" s="42"/>
      <c r="E222" s="42"/>
      <c r="F222" s="42"/>
      <c r="G222" s="42"/>
      <c r="H222" s="42"/>
      <c r="I222" s="42"/>
      <c r="J222" s="42"/>
      <c r="K222" s="42"/>
      <c r="L222" s="42"/>
      <c r="M222" s="42"/>
      <c r="N222" s="42"/>
      <c r="O222" s="42"/>
      <c r="P222" s="42"/>
      <c r="Q222" s="42"/>
      <c r="R222" s="42"/>
      <c r="S222" s="42"/>
      <c r="T222" s="42"/>
    </row>
    <row r="223" spans="1:20" s="1" customFormat="1" ht="409.5" customHeight="1" hidden="1">
      <c r="A223" s="11"/>
      <c r="B223" s="42"/>
      <c r="C223" s="42"/>
      <c r="D223" s="42"/>
      <c r="E223" s="42"/>
      <c r="F223" s="42"/>
      <c r="G223" s="42"/>
      <c r="H223" s="42"/>
      <c r="I223" s="42"/>
      <c r="J223" s="42"/>
      <c r="K223" s="42"/>
      <c r="L223" s="42"/>
      <c r="M223" s="42"/>
      <c r="N223" s="42"/>
      <c r="O223" s="42"/>
      <c r="P223" s="42"/>
      <c r="Q223" s="42"/>
      <c r="R223" s="42"/>
      <c r="S223" s="42"/>
      <c r="T223" s="42"/>
    </row>
    <row r="224" spans="1:20" s="1" customFormat="1" ht="409.5" customHeight="1" hidden="1">
      <c r="A224" s="11"/>
      <c r="B224" s="42"/>
      <c r="C224" s="42"/>
      <c r="D224" s="42"/>
      <c r="E224" s="42"/>
      <c r="F224" s="42"/>
      <c r="G224" s="42"/>
      <c r="H224" s="42"/>
      <c r="I224" s="42"/>
      <c r="J224" s="42"/>
      <c r="K224" s="42"/>
      <c r="L224" s="42"/>
      <c r="M224" s="42"/>
      <c r="N224" s="42"/>
      <c r="O224" s="42"/>
      <c r="P224" s="42"/>
      <c r="Q224" s="42"/>
      <c r="R224" s="42"/>
      <c r="S224" s="42"/>
      <c r="T224" s="42"/>
    </row>
    <row r="225" spans="1:20" s="1" customFormat="1" ht="409.5" customHeight="1" hidden="1">
      <c r="A225" s="11"/>
      <c r="B225" s="42"/>
      <c r="C225" s="42"/>
      <c r="D225" s="42"/>
      <c r="E225" s="42"/>
      <c r="F225" s="42"/>
      <c r="G225" s="42"/>
      <c r="H225" s="42"/>
      <c r="I225" s="42"/>
      <c r="J225" s="42"/>
      <c r="K225" s="42"/>
      <c r="L225" s="42"/>
      <c r="M225" s="42"/>
      <c r="N225" s="42"/>
      <c r="O225" s="42"/>
      <c r="P225" s="42"/>
      <c r="Q225" s="42"/>
      <c r="R225" s="42"/>
      <c r="S225" s="42"/>
      <c r="T225" s="42"/>
    </row>
    <row r="226" spans="1:20" s="1" customFormat="1" ht="409.5" customHeight="1" hidden="1">
      <c r="A226" s="11"/>
      <c r="B226" s="42"/>
      <c r="C226" s="42"/>
      <c r="D226" s="42"/>
      <c r="E226" s="42"/>
      <c r="F226" s="42"/>
      <c r="G226" s="42"/>
      <c r="H226" s="42"/>
      <c r="I226" s="42"/>
      <c r="J226" s="42"/>
      <c r="K226" s="42"/>
      <c r="L226" s="42"/>
      <c r="M226" s="42"/>
      <c r="N226" s="42"/>
      <c r="O226" s="42"/>
      <c r="P226" s="42"/>
      <c r="Q226" s="42"/>
      <c r="R226" s="42"/>
      <c r="S226" s="42"/>
      <c r="T226" s="42"/>
    </row>
    <row r="227" spans="1:20" s="1" customFormat="1" ht="409.5" customHeight="1" hidden="1">
      <c r="A227" s="11"/>
      <c r="B227" s="42"/>
      <c r="C227" s="42"/>
      <c r="D227" s="42"/>
      <c r="E227" s="42"/>
      <c r="F227" s="42"/>
      <c r="G227" s="42"/>
      <c r="H227" s="42"/>
      <c r="I227" s="42"/>
      <c r="J227" s="42"/>
      <c r="K227" s="42"/>
      <c r="L227" s="42"/>
      <c r="M227" s="42"/>
      <c r="N227" s="42"/>
      <c r="O227" s="42"/>
      <c r="P227" s="42"/>
      <c r="Q227" s="42"/>
      <c r="R227" s="42"/>
      <c r="S227" s="42"/>
      <c r="T227" s="42"/>
    </row>
    <row r="228" spans="1:20" s="1" customFormat="1" ht="409.5" customHeight="1" hidden="1">
      <c r="A228" s="11"/>
      <c r="B228" s="42"/>
      <c r="C228" s="42"/>
      <c r="D228" s="42"/>
      <c r="E228" s="42"/>
      <c r="F228" s="42"/>
      <c r="G228" s="42"/>
      <c r="H228" s="42"/>
      <c r="I228" s="42"/>
      <c r="J228" s="42"/>
      <c r="K228" s="42"/>
      <c r="L228" s="42"/>
      <c r="M228" s="42"/>
      <c r="N228" s="42"/>
      <c r="O228" s="42"/>
      <c r="P228" s="42"/>
      <c r="Q228" s="42"/>
      <c r="R228" s="42"/>
      <c r="S228" s="42"/>
      <c r="T228" s="42"/>
    </row>
    <row r="229" spans="1:20" s="1" customFormat="1" ht="409.5" customHeight="1" hidden="1">
      <c r="A229" s="11"/>
      <c r="B229" s="42"/>
      <c r="C229" s="42"/>
      <c r="D229" s="42"/>
      <c r="E229" s="42"/>
      <c r="F229" s="42"/>
      <c r="G229" s="42"/>
      <c r="H229" s="42"/>
      <c r="I229" s="42"/>
      <c r="J229" s="42"/>
      <c r="K229" s="42"/>
      <c r="L229" s="42"/>
      <c r="M229" s="42"/>
      <c r="N229" s="42"/>
      <c r="O229" s="42"/>
      <c r="P229" s="42"/>
      <c r="Q229" s="42"/>
      <c r="R229" s="42"/>
      <c r="S229" s="42"/>
      <c r="T229" s="42"/>
    </row>
    <row r="230" spans="1:20" s="1" customFormat="1" ht="409.5" customHeight="1" hidden="1">
      <c r="A230" s="11"/>
      <c r="B230" s="42"/>
      <c r="C230" s="42"/>
      <c r="D230" s="42"/>
      <c r="E230" s="42"/>
      <c r="F230" s="42"/>
      <c r="G230" s="42"/>
      <c r="H230" s="42"/>
      <c r="I230" s="42"/>
      <c r="J230" s="42"/>
      <c r="K230" s="42"/>
      <c r="L230" s="42"/>
      <c r="M230" s="42"/>
      <c r="N230" s="42"/>
      <c r="O230" s="42"/>
      <c r="P230" s="42"/>
      <c r="Q230" s="42"/>
      <c r="R230" s="42"/>
      <c r="S230" s="42"/>
      <c r="T230" s="42"/>
    </row>
    <row r="231" spans="1:20" s="1" customFormat="1" ht="409.5" customHeight="1" hidden="1">
      <c r="A231" s="11"/>
      <c r="B231" s="42"/>
      <c r="C231" s="42"/>
      <c r="D231" s="42"/>
      <c r="E231" s="42"/>
      <c r="F231" s="42"/>
      <c r="G231" s="42"/>
      <c r="H231" s="42"/>
      <c r="I231" s="42"/>
      <c r="J231" s="42"/>
      <c r="K231" s="42"/>
      <c r="L231" s="42"/>
      <c r="M231" s="42"/>
      <c r="N231" s="42"/>
      <c r="O231" s="42"/>
      <c r="P231" s="42"/>
      <c r="Q231" s="42"/>
      <c r="R231" s="42"/>
      <c r="S231" s="42"/>
      <c r="T231" s="42"/>
    </row>
    <row r="232" spans="1:20" s="1" customFormat="1" ht="409.5" customHeight="1" hidden="1">
      <c r="A232" s="11"/>
      <c r="B232" s="42"/>
      <c r="C232" s="42"/>
      <c r="D232" s="42"/>
      <c r="E232" s="42"/>
      <c r="F232" s="42"/>
      <c r="G232" s="42"/>
      <c r="H232" s="42"/>
      <c r="I232" s="42"/>
      <c r="J232" s="42"/>
      <c r="K232" s="42"/>
      <c r="L232" s="42"/>
      <c r="M232" s="42"/>
      <c r="N232" s="42"/>
      <c r="O232" s="42"/>
      <c r="P232" s="42"/>
      <c r="Q232" s="42"/>
      <c r="R232" s="42"/>
      <c r="S232" s="42"/>
      <c r="T232" s="42"/>
    </row>
    <row r="233" spans="1:20" s="1" customFormat="1" ht="409.5" customHeight="1" hidden="1">
      <c r="A233" s="11"/>
      <c r="B233" s="42"/>
      <c r="C233" s="42"/>
      <c r="D233" s="42"/>
      <c r="E233" s="42"/>
      <c r="F233" s="42"/>
      <c r="G233" s="42"/>
      <c r="H233" s="42"/>
      <c r="I233" s="42"/>
      <c r="J233" s="42"/>
      <c r="K233" s="42"/>
      <c r="L233" s="42"/>
      <c r="M233" s="42"/>
      <c r="N233" s="42"/>
      <c r="O233" s="42"/>
      <c r="P233" s="42"/>
      <c r="Q233" s="42"/>
      <c r="R233" s="42"/>
      <c r="S233" s="42"/>
      <c r="T233" s="42"/>
    </row>
    <row r="234" spans="1:20" s="1" customFormat="1" ht="409.5" customHeight="1" hidden="1">
      <c r="A234" s="11"/>
      <c r="B234" s="42"/>
      <c r="C234" s="42"/>
      <c r="D234" s="42"/>
      <c r="E234" s="42"/>
      <c r="F234" s="42"/>
      <c r="G234" s="42"/>
      <c r="H234" s="42"/>
      <c r="I234" s="42"/>
      <c r="J234" s="42"/>
      <c r="K234" s="42"/>
      <c r="L234" s="42"/>
      <c r="M234" s="42"/>
      <c r="N234" s="42"/>
      <c r="O234" s="42"/>
      <c r="P234" s="42"/>
      <c r="Q234" s="42"/>
      <c r="R234" s="42"/>
      <c r="S234" s="42"/>
      <c r="T234" s="42"/>
    </row>
    <row r="235" spans="1:20" s="1" customFormat="1" ht="409.5" customHeight="1" hidden="1">
      <c r="A235" s="11"/>
      <c r="B235" s="42"/>
      <c r="C235" s="42"/>
      <c r="D235" s="42"/>
      <c r="E235" s="42"/>
      <c r="F235" s="42"/>
      <c r="G235" s="42"/>
      <c r="H235" s="42"/>
      <c r="I235" s="42"/>
      <c r="J235" s="42"/>
      <c r="K235" s="42"/>
      <c r="L235" s="42"/>
      <c r="M235" s="42"/>
      <c r="N235" s="42"/>
      <c r="O235" s="42"/>
      <c r="P235" s="42"/>
      <c r="Q235" s="42"/>
      <c r="R235" s="42"/>
      <c r="S235" s="42"/>
      <c r="T235" s="42"/>
    </row>
    <row r="236" spans="1:20" s="1" customFormat="1" ht="409.5" customHeight="1" hidden="1">
      <c r="A236" s="11"/>
      <c r="B236" s="42"/>
      <c r="C236" s="42"/>
      <c r="D236" s="42"/>
      <c r="E236" s="42"/>
      <c r="F236" s="42"/>
      <c r="G236" s="42"/>
      <c r="H236" s="42"/>
      <c r="I236" s="42"/>
      <c r="J236" s="42"/>
      <c r="K236" s="42"/>
      <c r="L236" s="42"/>
      <c r="M236" s="42"/>
      <c r="N236" s="42"/>
      <c r="O236" s="42"/>
      <c r="P236" s="42"/>
      <c r="Q236" s="42"/>
      <c r="R236" s="42"/>
      <c r="S236" s="42"/>
      <c r="T236" s="42"/>
    </row>
    <row r="237" spans="1:20" s="1" customFormat="1" ht="409.5" customHeight="1" hidden="1">
      <c r="A237" s="11"/>
      <c r="B237" s="42"/>
      <c r="C237" s="42"/>
      <c r="D237" s="42"/>
      <c r="E237" s="42"/>
      <c r="F237" s="42"/>
      <c r="G237" s="42"/>
      <c r="H237" s="42"/>
      <c r="I237" s="42"/>
      <c r="J237" s="42"/>
      <c r="K237" s="42"/>
      <c r="L237" s="42"/>
      <c r="M237" s="42"/>
      <c r="N237" s="42"/>
      <c r="O237" s="42"/>
      <c r="P237" s="42"/>
      <c r="Q237" s="42"/>
      <c r="R237" s="42"/>
      <c r="S237" s="42"/>
      <c r="T237" s="42"/>
    </row>
    <row r="238" spans="1:20" s="1" customFormat="1" ht="409.5" customHeight="1" hidden="1">
      <c r="A238" s="11"/>
      <c r="B238" s="42"/>
      <c r="C238" s="42"/>
      <c r="D238" s="42"/>
      <c r="E238" s="42"/>
      <c r="F238" s="42"/>
      <c r="G238" s="42"/>
      <c r="H238" s="42"/>
      <c r="I238" s="42"/>
      <c r="J238" s="42"/>
      <c r="K238" s="42"/>
      <c r="L238" s="42"/>
      <c r="M238" s="42"/>
      <c r="N238" s="42"/>
      <c r="O238" s="42"/>
      <c r="P238" s="42"/>
      <c r="Q238" s="42"/>
      <c r="R238" s="42"/>
      <c r="S238" s="42"/>
      <c r="T238" s="42"/>
    </row>
    <row r="239" spans="1:20" s="1" customFormat="1" ht="409.5" customHeight="1" hidden="1">
      <c r="A239" s="11"/>
      <c r="B239" s="42"/>
      <c r="C239" s="42"/>
      <c r="D239" s="42"/>
      <c r="E239" s="42"/>
      <c r="F239" s="42"/>
      <c r="G239" s="42"/>
      <c r="H239" s="42"/>
      <c r="I239" s="42"/>
      <c r="J239" s="42"/>
      <c r="K239" s="42"/>
      <c r="L239" s="42"/>
      <c r="M239" s="42"/>
      <c r="N239" s="42"/>
      <c r="O239" s="42"/>
      <c r="P239" s="42"/>
      <c r="Q239" s="42"/>
      <c r="R239" s="42"/>
      <c r="S239" s="42"/>
      <c r="T239" s="42"/>
    </row>
    <row r="240" spans="1:20" s="1" customFormat="1" ht="409.5" customHeight="1" hidden="1">
      <c r="A240" s="11"/>
      <c r="B240" s="42"/>
      <c r="C240" s="42"/>
      <c r="D240" s="42"/>
      <c r="E240" s="42"/>
      <c r="F240" s="42"/>
      <c r="G240" s="42"/>
      <c r="H240" s="42"/>
      <c r="I240" s="42"/>
      <c r="J240" s="42"/>
      <c r="K240" s="42"/>
      <c r="L240" s="42"/>
      <c r="M240" s="42"/>
      <c r="N240" s="42"/>
      <c r="O240" s="42"/>
      <c r="P240" s="42"/>
      <c r="Q240" s="42"/>
      <c r="R240" s="42"/>
      <c r="S240" s="42"/>
      <c r="T240" s="42"/>
    </row>
    <row r="241" spans="1:20" s="1" customFormat="1" ht="409.5" customHeight="1" hidden="1">
      <c r="A241" s="11"/>
      <c r="B241" s="42"/>
      <c r="C241" s="42"/>
      <c r="D241" s="42"/>
      <c r="E241" s="42"/>
      <c r="F241" s="42"/>
      <c r="G241" s="42"/>
      <c r="H241" s="42"/>
      <c r="I241" s="42"/>
      <c r="J241" s="42"/>
      <c r="K241" s="42"/>
      <c r="L241" s="42"/>
      <c r="M241" s="42"/>
      <c r="N241" s="42"/>
      <c r="O241" s="42"/>
      <c r="P241" s="42"/>
      <c r="Q241" s="42"/>
      <c r="R241" s="42"/>
      <c r="S241" s="42"/>
      <c r="T241" s="42"/>
    </row>
    <row r="242" spans="1:20" s="1" customFormat="1" ht="409.5" customHeight="1" hidden="1">
      <c r="A242" s="11"/>
      <c r="B242" s="42"/>
      <c r="C242" s="42"/>
      <c r="D242" s="42"/>
      <c r="E242" s="42"/>
      <c r="F242" s="42"/>
      <c r="G242" s="42"/>
      <c r="H242" s="42"/>
      <c r="I242" s="42"/>
      <c r="J242" s="42"/>
      <c r="K242" s="42"/>
      <c r="L242" s="42"/>
      <c r="M242" s="42"/>
      <c r="N242" s="42"/>
      <c r="O242" s="42"/>
      <c r="P242" s="42"/>
      <c r="Q242" s="42"/>
      <c r="R242" s="42"/>
      <c r="S242" s="42"/>
      <c r="T242" s="42"/>
    </row>
    <row r="243" spans="1:20" s="1" customFormat="1" ht="409.5" customHeight="1" hidden="1">
      <c r="A243" s="11"/>
      <c r="B243" s="42"/>
      <c r="C243" s="42"/>
      <c r="D243" s="42"/>
      <c r="E243" s="42"/>
      <c r="F243" s="42"/>
      <c r="G243" s="42"/>
      <c r="H243" s="42"/>
      <c r="I243" s="42"/>
      <c r="J243" s="42"/>
      <c r="K243" s="42"/>
      <c r="L243" s="42"/>
      <c r="M243" s="42"/>
      <c r="N243" s="42"/>
      <c r="O243" s="42"/>
      <c r="P243" s="42"/>
      <c r="Q243" s="42"/>
      <c r="R243" s="42"/>
      <c r="S243" s="42"/>
      <c r="T243" s="42"/>
    </row>
    <row r="244" spans="1:20" s="1" customFormat="1" ht="409.5" customHeight="1" hidden="1">
      <c r="A244" s="11"/>
      <c r="B244" s="42"/>
      <c r="C244" s="42"/>
      <c r="D244" s="42"/>
      <c r="E244" s="42"/>
      <c r="F244" s="42"/>
      <c r="G244" s="42"/>
      <c r="H244" s="42"/>
      <c r="I244" s="42"/>
      <c r="J244" s="42"/>
      <c r="K244" s="42"/>
      <c r="L244" s="42"/>
      <c r="M244" s="42"/>
      <c r="N244" s="42"/>
      <c r="O244" s="42"/>
      <c r="P244" s="42"/>
      <c r="Q244" s="42"/>
      <c r="R244" s="42"/>
      <c r="S244" s="42"/>
      <c r="T244" s="42"/>
    </row>
    <row r="245" spans="1:20" s="1" customFormat="1" ht="409.5" customHeight="1" hidden="1">
      <c r="A245" s="11"/>
      <c r="B245" s="42"/>
      <c r="C245" s="42"/>
      <c r="D245" s="42"/>
      <c r="E245" s="42"/>
      <c r="F245" s="42"/>
      <c r="G245" s="42"/>
      <c r="H245" s="42"/>
      <c r="I245" s="42"/>
      <c r="J245" s="42"/>
      <c r="K245" s="42"/>
      <c r="L245" s="42"/>
      <c r="M245" s="42"/>
      <c r="N245" s="42"/>
      <c r="O245" s="42"/>
      <c r="P245" s="42"/>
      <c r="Q245" s="42"/>
      <c r="R245" s="42"/>
      <c r="S245" s="42"/>
      <c r="T245" s="42"/>
    </row>
    <row r="246" spans="1:20" s="1" customFormat="1" ht="409.5" customHeight="1" hidden="1">
      <c r="A246" s="11"/>
      <c r="B246" s="42"/>
      <c r="C246" s="42"/>
      <c r="D246" s="42"/>
      <c r="E246" s="42"/>
      <c r="F246" s="42"/>
      <c r="G246" s="42"/>
      <c r="H246" s="42"/>
      <c r="I246" s="42"/>
      <c r="J246" s="42"/>
      <c r="K246" s="42"/>
      <c r="L246" s="42"/>
      <c r="M246" s="42"/>
      <c r="N246" s="42"/>
      <c r="O246" s="42"/>
      <c r="P246" s="42"/>
      <c r="Q246" s="42"/>
      <c r="R246" s="42"/>
      <c r="S246" s="42"/>
      <c r="T246" s="42"/>
    </row>
    <row r="247" spans="1:20" s="1" customFormat="1" ht="409.5" customHeight="1" hidden="1">
      <c r="A247" s="11"/>
      <c r="B247" s="42"/>
      <c r="C247" s="42"/>
      <c r="D247" s="42"/>
      <c r="E247" s="42"/>
      <c r="F247" s="42"/>
      <c r="G247" s="42"/>
      <c r="H247" s="42"/>
      <c r="I247" s="42"/>
      <c r="J247" s="42"/>
      <c r="K247" s="42"/>
      <c r="L247" s="42"/>
      <c r="M247" s="42"/>
      <c r="N247" s="42"/>
      <c r="O247" s="42"/>
      <c r="P247" s="42"/>
      <c r="Q247" s="42"/>
      <c r="R247" s="42"/>
      <c r="S247" s="42"/>
      <c r="T247" s="42"/>
    </row>
    <row r="248" spans="1:20" s="1" customFormat="1" ht="409.5" customHeight="1" hidden="1">
      <c r="A248" s="11"/>
      <c r="B248" s="42"/>
      <c r="C248" s="42"/>
      <c r="D248" s="42"/>
      <c r="E248" s="42"/>
      <c r="F248" s="42"/>
      <c r="G248" s="42"/>
      <c r="H248" s="42"/>
      <c r="I248" s="42"/>
      <c r="J248" s="42"/>
      <c r="K248" s="42"/>
      <c r="L248" s="42"/>
      <c r="M248" s="42"/>
      <c r="N248" s="42"/>
      <c r="O248" s="42"/>
      <c r="P248" s="42"/>
      <c r="Q248" s="42"/>
      <c r="R248" s="42"/>
      <c r="S248" s="42"/>
      <c r="T248" s="42"/>
    </row>
    <row r="249" spans="1:20" s="1" customFormat="1" ht="409.5" customHeight="1" hidden="1">
      <c r="A249" s="11"/>
      <c r="B249" s="42"/>
      <c r="C249" s="42"/>
      <c r="D249" s="42"/>
      <c r="E249" s="42"/>
      <c r="F249" s="42"/>
      <c r="G249" s="42"/>
      <c r="H249" s="42"/>
      <c r="I249" s="42"/>
      <c r="J249" s="42"/>
      <c r="K249" s="42"/>
      <c r="L249" s="42"/>
      <c r="M249" s="42"/>
      <c r="N249" s="42"/>
      <c r="O249" s="42"/>
      <c r="P249" s="42"/>
      <c r="Q249" s="42"/>
      <c r="R249" s="42"/>
      <c r="S249" s="42"/>
      <c r="T249" s="42"/>
    </row>
    <row r="250" spans="1:20" s="1" customFormat="1" ht="409.5" customHeight="1" hidden="1">
      <c r="A250" s="11"/>
      <c r="B250" s="42"/>
      <c r="C250" s="42"/>
      <c r="D250" s="42"/>
      <c r="E250" s="42"/>
      <c r="F250" s="42"/>
      <c r="G250" s="42"/>
      <c r="H250" s="42"/>
      <c r="I250" s="42"/>
      <c r="J250" s="42"/>
      <c r="K250" s="42"/>
      <c r="L250" s="42"/>
      <c r="M250" s="42"/>
      <c r="N250" s="42"/>
      <c r="O250" s="42"/>
      <c r="P250" s="42"/>
      <c r="Q250" s="42"/>
      <c r="R250" s="42"/>
      <c r="S250" s="42"/>
      <c r="T250" s="42"/>
    </row>
    <row r="251" spans="1:20" s="1" customFormat="1" ht="409.5" customHeight="1" hidden="1">
      <c r="A251" s="11"/>
      <c r="B251" s="42"/>
      <c r="C251" s="42"/>
      <c r="D251" s="42"/>
      <c r="E251" s="42"/>
      <c r="F251" s="42"/>
      <c r="G251" s="42"/>
      <c r="H251" s="42"/>
      <c r="I251" s="42"/>
      <c r="J251" s="42"/>
      <c r="K251" s="42"/>
      <c r="L251" s="42"/>
      <c r="M251" s="42"/>
      <c r="N251" s="42"/>
      <c r="O251" s="42"/>
      <c r="P251" s="42"/>
      <c r="Q251" s="42"/>
      <c r="R251" s="42"/>
      <c r="S251" s="42"/>
      <c r="T251" s="42"/>
    </row>
    <row r="252" spans="1:20" s="1" customFormat="1" ht="409.5" customHeight="1" hidden="1">
      <c r="A252" s="11"/>
      <c r="B252" s="42"/>
      <c r="C252" s="42"/>
      <c r="D252" s="42"/>
      <c r="E252" s="42"/>
      <c r="F252" s="42"/>
      <c r="G252" s="42"/>
      <c r="H252" s="42"/>
      <c r="I252" s="42"/>
      <c r="J252" s="42"/>
      <c r="K252" s="42"/>
      <c r="L252" s="42"/>
      <c r="M252" s="42"/>
      <c r="N252" s="42"/>
      <c r="O252" s="42"/>
      <c r="P252" s="42"/>
      <c r="Q252" s="42"/>
      <c r="R252" s="42"/>
      <c r="S252" s="42"/>
      <c r="T252" s="42"/>
    </row>
    <row r="253" spans="1:20" s="1" customFormat="1" ht="409.5" customHeight="1" hidden="1">
      <c r="A253" s="11"/>
      <c r="B253" s="42"/>
      <c r="C253" s="42"/>
      <c r="D253" s="42"/>
      <c r="E253" s="42"/>
      <c r="F253" s="42"/>
      <c r="G253" s="42"/>
      <c r="H253" s="42"/>
      <c r="I253" s="42"/>
      <c r="J253" s="42"/>
      <c r="K253" s="42"/>
      <c r="L253" s="42"/>
      <c r="M253" s="42"/>
      <c r="N253" s="42"/>
      <c r="O253" s="42"/>
      <c r="P253" s="42"/>
      <c r="Q253" s="42"/>
      <c r="R253" s="42"/>
      <c r="S253" s="42"/>
      <c r="T253" s="42"/>
    </row>
    <row r="254" spans="1:20" s="1" customFormat="1" ht="409.5" customHeight="1" hidden="1">
      <c r="A254" s="11"/>
      <c r="B254" s="42"/>
      <c r="C254" s="42"/>
      <c r="D254" s="42"/>
      <c r="E254" s="42"/>
      <c r="F254" s="42"/>
      <c r="G254" s="42"/>
      <c r="H254" s="42"/>
      <c r="I254" s="42"/>
      <c r="J254" s="42"/>
      <c r="K254" s="42"/>
      <c r="L254" s="42"/>
      <c r="M254" s="42"/>
      <c r="N254" s="42"/>
      <c r="O254" s="42"/>
      <c r="P254" s="42"/>
      <c r="Q254" s="42"/>
      <c r="R254" s="42"/>
      <c r="S254" s="42"/>
      <c r="T254" s="42"/>
    </row>
    <row r="255" spans="1:20" s="1" customFormat="1" ht="409.5" customHeight="1" hidden="1">
      <c r="A255" s="11"/>
      <c r="B255" s="42"/>
      <c r="C255" s="42"/>
      <c r="D255" s="42"/>
      <c r="E255" s="42"/>
      <c r="F255" s="42"/>
      <c r="G255" s="42"/>
      <c r="H255" s="42"/>
      <c r="I255" s="42"/>
      <c r="J255" s="42"/>
      <c r="K255" s="42"/>
      <c r="L255" s="42"/>
      <c r="M255" s="42"/>
      <c r="N255" s="42"/>
      <c r="O255" s="42"/>
      <c r="P255" s="42"/>
      <c r="Q255" s="42"/>
      <c r="R255" s="42"/>
      <c r="S255" s="42"/>
      <c r="T255" s="42"/>
    </row>
    <row r="256" spans="1:20" s="1" customFormat="1" ht="409.5" customHeight="1" hidden="1">
      <c r="A256" s="11"/>
      <c r="B256" s="42"/>
      <c r="C256" s="42"/>
      <c r="D256" s="42"/>
      <c r="E256" s="42"/>
      <c r="F256" s="42"/>
      <c r="G256" s="42"/>
      <c r="H256" s="42"/>
      <c r="I256" s="42"/>
      <c r="J256" s="42"/>
      <c r="K256" s="42"/>
      <c r="L256" s="42"/>
      <c r="M256" s="42"/>
      <c r="N256" s="42"/>
      <c r="O256" s="42"/>
      <c r="P256" s="42"/>
      <c r="Q256" s="42"/>
      <c r="R256" s="42"/>
      <c r="S256" s="42"/>
      <c r="T256" s="42"/>
    </row>
    <row r="257" spans="1:20" s="1" customFormat="1" ht="409.5" customHeight="1" hidden="1">
      <c r="A257" s="11"/>
      <c r="B257" s="42"/>
      <c r="C257" s="42"/>
      <c r="D257" s="42"/>
      <c r="E257" s="42"/>
      <c r="F257" s="42"/>
      <c r="G257" s="42"/>
      <c r="H257" s="42"/>
      <c r="I257" s="42"/>
      <c r="J257" s="42"/>
      <c r="K257" s="42"/>
      <c r="L257" s="42"/>
      <c r="M257" s="42"/>
      <c r="N257" s="42"/>
      <c r="O257" s="42"/>
      <c r="P257" s="42"/>
      <c r="Q257" s="42"/>
      <c r="R257" s="42"/>
      <c r="S257" s="42"/>
      <c r="T257" s="42"/>
    </row>
    <row r="258" spans="1:20" s="1" customFormat="1" ht="16.5" customHeight="1">
      <c r="A258" s="11"/>
      <c r="B258" s="42"/>
      <c r="C258" s="42"/>
      <c r="D258" s="42"/>
      <c r="E258" s="42"/>
      <c r="F258" s="42"/>
      <c r="G258" s="42"/>
      <c r="H258" s="42"/>
      <c r="I258" s="42"/>
      <c r="J258" s="42"/>
      <c r="K258" s="42"/>
      <c r="L258" s="42"/>
      <c r="M258" s="42"/>
      <c r="N258" s="42"/>
      <c r="O258" s="42"/>
      <c r="P258" s="42"/>
      <c r="Q258" s="42"/>
      <c r="R258" s="42"/>
      <c r="S258" s="42"/>
      <c r="T258" s="42"/>
    </row>
    <row r="259" spans="1:20" s="1" customFormat="1" ht="16.5" customHeight="1">
      <c r="A259" s="11"/>
      <c r="B259" s="42"/>
      <c r="C259" s="42"/>
      <c r="D259" s="42"/>
      <c r="E259" s="42"/>
      <c r="F259" s="42"/>
      <c r="G259" s="42"/>
      <c r="H259" s="42"/>
      <c r="I259" s="42"/>
      <c r="J259" s="42"/>
      <c r="K259" s="42"/>
      <c r="L259" s="42"/>
      <c r="M259" s="42"/>
      <c r="N259" s="42"/>
      <c r="O259" s="42"/>
      <c r="P259" s="42"/>
      <c r="Q259" s="42"/>
      <c r="R259" s="42"/>
      <c r="S259" s="42"/>
      <c r="T259" s="42"/>
    </row>
    <row r="260" spans="1:20" s="1" customFormat="1" ht="16.5" customHeight="1">
      <c r="A260" s="11"/>
      <c r="B260" s="42"/>
      <c r="C260" s="42"/>
      <c r="D260" s="42"/>
      <c r="E260" s="42"/>
      <c r="F260" s="42"/>
      <c r="G260" s="42"/>
      <c r="H260" s="42"/>
      <c r="I260" s="42"/>
      <c r="J260" s="42"/>
      <c r="K260" s="42"/>
      <c r="L260" s="42"/>
      <c r="M260" s="42"/>
      <c r="N260" s="42"/>
      <c r="O260" s="42"/>
      <c r="P260" s="42"/>
      <c r="Q260" s="42"/>
      <c r="R260" s="42"/>
      <c r="S260" s="42"/>
      <c r="T260" s="42"/>
    </row>
    <row r="261" spans="1:20" s="1" customFormat="1" ht="16.5" customHeight="1">
      <c r="A261" s="11"/>
      <c r="B261" s="42"/>
      <c r="C261" s="42"/>
      <c r="D261" s="42"/>
      <c r="E261" s="42"/>
      <c r="F261" s="42"/>
      <c r="G261" s="42"/>
      <c r="H261" s="42"/>
      <c r="I261" s="42"/>
      <c r="J261" s="42"/>
      <c r="K261" s="42"/>
      <c r="L261" s="42"/>
      <c r="M261" s="42"/>
      <c r="N261" s="42"/>
      <c r="O261" s="42"/>
      <c r="P261" s="42"/>
      <c r="Q261" s="42"/>
      <c r="R261" s="42"/>
      <c r="S261" s="42"/>
      <c r="T261" s="42"/>
    </row>
    <row r="262" spans="1:20" s="1" customFormat="1" ht="16.5" customHeight="1">
      <c r="A262" s="11"/>
      <c r="B262" s="42"/>
      <c r="C262" s="42"/>
      <c r="D262" s="42"/>
      <c r="E262" s="42"/>
      <c r="F262" s="42"/>
      <c r="G262" s="42"/>
      <c r="H262" s="42"/>
      <c r="I262" s="42"/>
      <c r="J262" s="42"/>
      <c r="K262" s="42"/>
      <c r="L262" s="42"/>
      <c r="M262" s="42"/>
      <c r="N262" s="42"/>
      <c r="O262" s="42"/>
      <c r="P262" s="42"/>
      <c r="Q262" s="42"/>
      <c r="R262" s="42"/>
      <c r="S262" s="42"/>
      <c r="T262" s="42"/>
    </row>
    <row r="263" spans="1:20" s="1" customFormat="1" ht="16.5" customHeight="1">
      <c r="A263" s="11"/>
      <c r="B263" s="42"/>
      <c r="C263" s="42"/>
      <c r="D263" s="42"/>
      <c r="E263" s="42"/>
      <c r="F263" s="42"/>
      <c r="G263" s="42"/>
      <c r="H263" s="42"/>
      <c r="I263" s="42"/>
      <c r="J263" s="42"/>
      <c r="K263" s="42"/>
      <c r="L263" s="42"/>
      <c r="M263" s="42"/>
      <c r="N263" s="42"/>
      <c r="O263" s="42"/>
      <c r="P263" s="42"/>
      <c r="Q263" s="42"/>
      <c r="R263" s="42"/>
      <c r="S263" s="42"/>
      <c r="T263" s="42"/>
    </row>
    <row r="264" spans="1:20" s="1" customFormat="1" ht="16.5" customHeight="1">
      <c r="A264" s="11"/>
      <c r="B264" s="42"/>
      <c r="C264" s="42"/>
      <c r="D264" s="42"/>
      <c r="E264" s="42"/>
      <c r="F264" s="42"/>
      <c r="G264" s="42"/>
      <c r="H264" s="42"/>
      <c r="I264" s="42"/>
      <c r="J264" s="42"/>
      <c r="K264" s="42"/>
      <c r="L264" s="42"/>
      <c r="M264" s="42"/>
      <c r="N264" s="42"/>
      <c r="O264" s="42"/>
      <c r="P264" s="42"/>
      <c r="Q264" s="42"/>
      <c r="R264" s="42"/>
      <c r="S264" s="42"/>
      <c r="T264" s="42"/>
    </row>
    <row r="265" spans="1:20" s="1" customFormat="1" ht="16.5" customHeight="1">
      <c r="A265" s="11"/>
      <c r="B265" s="42"/>
      <c r="C265" s="42"/>
      <c r="D265" s="42"/>
      <c r="E265" s="42"/>
      <c r="F265" s="42"/>
      <c r="G265" s="42"/>
      <c r="H265" s="42"/>
      <c r="I265" s="42"/>
      <c r="J265" s="42"/>
      <c r="K265" s="42"/>
      <c r="L265" s="42"/>
      <c r="M265" s="42"/>
      <c r="N265" s="42"/>
      <c r="O265" s="42"/>
      <c r="P265" s="42"/>
      <c r="Q265" s="42"/>
      <c r="R265" s="42"/>
      <c r="S265" s="42"/>
      <c r="T265" s="42"/>
    </row>
    <row r="266" spans="1:20" s="1" customFormat="1" ht="16.5" customHeight="1">
      <c r="A266" s="11"/>
      <c r="B266" s="42"/>
      <c r="C266" s="42"/>
      <c r="D266" s="42"/>
      <c r="E266" s="42"/>
      <c r="F266" s="42"/>
      <c r="G266" s="42"/>
      <c r="H266" s="42"/>
      <c r="I266" s="42"/>
      <c r="J266" s="42"/>
      <c r="K266" s="42"/>
      <c r="L266" s="42"/>
      <c r="M266" s="42"/>
      <c r="N266" s="42"/>
      <c r="O266" s="42"/>
      <c r="P266" s="42"/>
      <c r="Q266" s="42"/>
      <c r="R266" s="42"/>
      <c r="S266" s="42"/>
      <c r="T266" s="42"/>
    </row>
    <row r="267" spans="1:20" s="1" customFormat="1" ht="16.5" customHeight="1">
      <c r="A267" s="11"/>
      <c r="B267" s="111"/>
      <c r="C267" s="111"/>
      <c r="D267" s="111"/>
      <c r="E267" s="111"/>
      <c r="F267" s="111"/>
      <c r="G267" s="111"/>
      <c r="H267" s="111"/>
      <c r="I267" s="111"/>
      <c r="J267" s="111"/>
      <c r="K267" s="111"/>
      <c r="L267" s="111"/>
      <c r="M267" s="111"/>
      <c r="N267" s="111"/>
      <c r="O267" s="111"/>
      <c r="P267" s="111"/>
      <c r="Q267" s="111"/>
      <c r="R267" s="111"/>
      <c r="S267" s="111"/>
      <c r="T267" s="111"/>
    </row>
    <row r="268" spans="1:20" s="1" customFormat="1" ht="16.5" customHeight="1">
      <c r="A268" s="11"/>
      <c r="B268" s="111"/>
      <c r="C268" s="111"/>
      <c r="D268" s="111"/>
      <c r="E268" s="111"/>
      <c r="F268" s="111"/>
      <c r="G268" s="111"/>
      <c r="H268" s="111"/>
      <c r="I268" s="111"/>
      <c r="J268" s="111"/>
      <c r="K268" s="111"/>
      <c r="L268" s="111"/>
      <c r="M268" s="111"/>
      <c r="N268" s="111"/>
      <c r="O268" s="111"/>
      <c r="P268" s="111"/>
      <c r="Q268" s="111"/>
      <c r="R268" s="111"/>
      <c r="S268" s="111"/>
      <c r="T268" s="111"/>
    </row>
    <row r="269" spans="1:20" s="1" customFormat="1" ht="16.5" customHeight="1">
      <c r="A269" s="11"/>
      <c r="B269" s="111"/>
      <c r="C269" s="111"/>
      <c r="D269" s="111"/>
      <c r="E269" s="111"/>
      <c r="F269" s="111"/>
      <c r="G269" s="111"/>
      <c r="H269" s="111"/>
      <c r="I269" s="111"/>
      <c r="J269" s="111"/>
      <c r="K269" s="111"/>
      <c r="L269" s="111"/>
      <c r="M269" s="111"/>
      <c r="N269" s="111"/>
      <c r="O269" s="111"/>
      <c r="P269" s="111"/>
      <c r="Q269" s="111"/>
      <c r="R269" s="111"/>
      <c r="S269" s="111"/>
      <c r="T269" s="111"/>
    </row>
    <row r="270" spans="1:20" s="1" customFormat="1" ht="16.5" customHeight="1">
      <c r="A270" s="11"/>
      <c r="B270" s="111"/>
      <c r="C270" s="111"/>
      <c r="D270" s="111"/>
      <c r="E270" s="111"/>
      <c r="F270" s="111"/>
      <c r="G270" s="111"/>
      <c r="H270" s="111"/>
      <c r="I270" s="111"/>
      <c r="J270" s="111"/>
      <c r="K270" s="111"/>
      <c r="L270" s="111"/>
      <c r="M270" s="111"/>
      <c r="N270" s="111"/>
      <c r="O270" s="111"/>
      <c r="P270" s="111"/>
      <c r="Q270" s="111"/>
      <c r="R270" s="111"/>
      <c r="S270" s="111"/>
      <c r="T270" s="111"/>
    </row>
    <row r="271" spans="1:20" s="1" customFormat="1" ht="16.5" customHeight="1">
      <c r="A271" s="11"/>
      <c r="B271" s="111"/>
      <c r="C271" s="111"/>
      <c r="D271" s="111"/>
      <c r="E271" s="111"/>
      <c r="F271" s="111"/>
      <c r="G271" s="111"/>
      <c r="H271" s="111"/>
      <c r="I271" s="111"/>
      <c r="J271" s="111"/>
      <c r="K271" s="111"/>
      <c r="L271" s="111"/>
      <c r="M271" s="111"/>
      <c r="N271" s="111"/>
      <c r="O271" s="111"/>
      <c r="P271" s="111"/>
      <c r="Q271" s="111"/>
      <c r="R271" s="111"/>
      <c r="S271" s="111"/>
      <c r="T271" s="111"/>
    </row>
    <row r="272" spans="1:20" s="1" customFormat="1" ht="16.5" customHeight="1">
      <c r="A272" s="11"/>
      <c r="B272" s="111"/>
      <c r="C272" s="111"/>
      <c r="D272" s="111"/>
      <c r="E272" s="111"/>
      <c r="F272" s="111"/>
      <c r="G272" s="111"/>
      <c r="H272" s="111"/>
      <c r="I272" s="111"/>
      <c r="J272" s="111"/>
      <c r="K272" s="111"/>
      <c r="L272" s="111"/>
      <c r="M272" s="111"/>
      <c r="N272" s="111"/>
      <c r="O272" s="111"/>
      <c r="P272" s="111"/>
      <c r="Q272" s="111"/>
      <c r="R272" s="111"/>
      <c r="S272" s="111"/>
      <c r="T272" s="111"/>
    </row>
    <row r="273" spans="1:20" s="1" customFormat="1" ht="16.5" customHeight="1">
      <c r="A273" s="11"/>
      <c r="B273" s="111"/>
      <c r="C273" s="111"/>
      <c r="D273" s="111"/>
      <c r="E273" s="111"/>
      <c r="F273" s="111"/>
      <c r="G273" s="111"/>
      <c r="H273" s="111"/>
      <c r="I273" s="111"/>
      <c r="J273" s="111"/>
      <c r="K273" s="111"/>
      <c r="L273" s="111"/>
      <c r="M273" s="111"/>
      <c r="N273" s="111"/>
      <c r="O273" s="111"/>
      <c r="P273" s="111"/>
      <c r="Q273" s="111"/>
      <c r="R273" s="111"/>
      <c r="S273" s="111"/>
      <c r="T273" s="111"/>
    </row>
    <row r="274" spans="1:20" s="1" customFormat="1" ht="16.5" customHeight="1">
      <c r="A274" s="11"/>
      <c r="B274" s="111"/>
      <c r="C274" s="111"/>
      <c r="D274" s="111"/>
      <c r="E274" s="111"/>
      <c r="F274" s="111"/>
      <c r="G274" s="111"/>
      <c r="H274" s="111"/>
      <c r="I274" s="111"/>
      <c r="J274" s="111"/>
      <c r="K274" s="111"/>
      <c r="L274" s="111"/>
      <c r="M274" s="111"/>
      <c r="N274" s="111"/>
      <c r="O274" s="111"/>
      <c r="P274" s="111"/>
      <c r="Q274" s="111"/>
      <c r="R274" s="111"/>
      <c r="S274" s="111"/>
      <c r="T274" s="111"/>
    </row>
    <row r="275" spans="1:20" s="1" customFormat="1" ht="16.5" customHeight="1">
      <c r="A275" s="11"/>
      <c r="B275" s="111"/>
      <c r="C275" s="111"/>
      <c r="D275" s="111"/>
      <c r="E275" s="111"/>
      <c r="F275" s="111"/>
      <c r="G275" s="111"/>
      <c r="H275" s="111"/>
      <c r="I275" s="111"/>
      <c r="J275" s="111"/>
      <c r="K275" s="111"/>
      <c r="L275" s="111"/>
      <c r="M275" s="111"/>
      <c r="N275" s="111"/>
      <c r="O275" s="111"/>
      <c r="P275" s="111"/>
      <c r="Q275" s="111"/>
      <c r="R275" s="111"/>
      <c r="S275" s="111"/>
      <c r="T275" s="111"/>
    </row>
    <row r="276" spans="1:20" s="1" customFormat="1" ht="16.5" customHeight="1">
      <c r="A276" s="11"/>
      <c r="B276" s="111"/>
      <c r="C276" s="111"/>
      <c r="D276" s="111"/>
      <c r="E276" s="111"/>
      <c r="F276" s="111"/>
      <c r="G276" s="111"/>
      <c r="H276" s="111"/>
      <c r="I276" s="111"/>
      <c r="J276" s="111"/>
      <c r="K276" s="111"/>
      <c r="L276" s="111"/>
      <c r="M276" s="111"/>
      <c r="N276" s="111"/>
      <c r="O276" s="111"/>
      <c r="P276" s="111"/>
      <c r="Q276" s="111"/>
      <c r="R276" s="111"/>
      <c r="S276" s="111"/>
      <c r="T276" s="111"/>
    </row>
    <row r="277" spans="1:20" s="1" customFormat="1" ht="16.5" customHeight="1">
      <c r="A277" s="11"/>
      <c r="B277" s="111"/>
      <c r="C277" s="111"/>
      <c r="D277" s="111"/>
      <c r="E277" s="111"/>
      <c r="F277" s="111"/>
      <c r="G277" s="111"/>
      <c r="H277" s="111"/>
      <c r="I277" s="111"/>
      <c r="J277" s="111"/>
      <c r="K277" s="111"/>
      <c r="L277" s="111"/>
      <c r="M277" s="111"/>
      <c r="N277" s="111"/>
      <c r="O277" s="111"/>
      <c r="P277" s="111"/>
      <c r="Q277" s="111"/>
      <c r="R277" s="111"/>
      <c r="S277" s="111"/>
      <c r="T277" s="111"/>
    </row>
    <row r="278" spans="1:20" s="1" customFormat="1" ht="16.5" customHeight="1">
      <c r="A278" s="11"/>
      <c r="B278" s="111"/>
      <c r="C278" s="111"/>
      <c r="D278" s="111"/>
      <c r="E278" s="111"/>
      <c r="F278" s="111"/>
      <c r="G278" s="111"/>
      <c r="H278" s="111"/>
      <c r="I278" s="111"/>
      <c r="J278" s="111"/>
      <c r="K278" s="111"/>
      <c r="L278" s="111"/>
      <c r="M278" s="111"/>
      <c r="N278" s="111"/>
      <c r="O278" s="111"/>
      <c r="P278" s="111"/>
      <c r="Q278" s="111"/>
      <c r="R278" s="111"/>
      <c r="S278" s="111"/>
      <c r="T278" s="111"/>
    </row>
    <row r="279" spans="1:20" s="1" customFormat="1" ht="16.5" customHeight="1">
      <c r="A279" s="11"/>
      <c r="B279" s="111"/>
      <c r="C279" s="111"/>
      <c r="D279" s="111"/>
      <c r="E279" s="111"/>
      <c r="F279" s="111"/>
      <c r="G279" s="111"/>
      <c r="H279" s="111"/>
      <c r="I279" s="111"/>
      <c r="J279" s="111"/>
      <c r="K279" s="111"/>
      <c r="L279" s="111"/>
      <c r="M279" s="111"/>
      <c r="N279" s="111"/>
      <c r="O279" s="111"/>
      <c r="P279" s="111"/>
      <c r="Q279" s="111"/>
      <c r="R279" s="111"/>
      <c r="S279" s="111"/>
      <c r="T279" s="111"/>
    </row>
    <row r="280" spans="1:20" s="1" customFormat="1" ht="16.5" customHeight="1">
      <c r="A280" s="11"/>
      <c r="B280" s="111"/>
      <c r="C280" s="111"/>
      <c r="D280" s="111"/>
      <c r="E280" s="111"/>
      <c r="F280" s="111"/>
      <c r="G280" s="111"/>
      <c r="H280" s="111"/>
      <c r="I280" s="111"/>
      <c r="J280" s="111"/>
      <c r="K280" s="111"/>
      <c r="L280" s="111"/>
      <c r="M280" s="111"/>
      <c r="N280" s="111"/>
      <c r="O280" s="111"/>
      <c r="P280" s="111"/>
      <c r="Q280" s="111"/>
      <c r="R280" s="111"/>
      <c r="S280" s="111"/>
      <c r="T280" s="111"/>
    </row>
    <row r="281" spans="1:20" s="1" customFormat="1" ht="16.5" customHeight="1">
      <c r="A281" s="11"/>
      <c r="B281" s="111"/>
      <c r="C281" s="111"/>
      <c r="D281" s="111"/>
      <c r="E281" s="111"/>
      <c r="F281" s="111"/>
      <c r="G281" s="111"/>
      <c r="H281" s="111"/>
      <c r="I281" s="111"/>
      <c r="J281" s="111"/>
      <c r="K281" s="111"/>
      <c r="L281" s="111"/>
      <c r="M281" s="111"/>
      <c r="N281" s="111"/>
      <c r="O281" s="111"/>
      <c r="P281" s="111"/>
      <c r="Q281" s="111"/>
      <c r="R281" s="111"/>
      <c r="S281" s="111"/>
      <c r="T281" s="111"/>
    </row>
    <row r="282" spans="1:20" s="1" customFormat="1" ht="16.5" customHeight="1">
      <c r="A282" s="11"/>
      <c r="B282" s="111"/>
      <c r="C282" s="111"/>
      <c r="D282" s="111"/>
      <c r="E282" s="111"/>
      <c r="F282" s="111"/>
      <c r="G282" s="111"/>
      <c r="H282" s="111"/>
      <c r="I282" s="111"/>
      <c r="J282" s="111"/>
      <c r="K282" s="111"/>
      <c r="L282" s="111"/>
      <c r="M282" s="111"/>
      <c r="N282" s="111"/>
      <c r="O282" s="111"/>
      <c r="P282" s="111"/>
      <c r="Q282" s="111"/>
      <c r="R282" s="111"/>
      <c r="S282" s="111"/>
      <c r="T282" s="111"/>
    </row>
    <row r="283" spans="1:20" s="1" customFormat="1" ht="16.5" customHeight="1">
      <c r="A283" s="11"/>
      <c r="B283" s="111"/>
      <c r="C283" s="111"/>
      <c r="D283" s="111"/>
      <c r="E283" s="111"/>
      <c r="F283" s="111"/>
      <c r="G283" s="111"/>
      <c r="H283" s="111"/>
      <c r="I283" s="111"/>
      <c r="J283" s="111"/>
      <c r="K283" s="111"/>
      <c r="L283" s="111"/>
      <c r="M283" s="111"/>
      <c r="N283" s="111"/>
      <c r="O283" s="111"/>
      <c r="P283" s="111"/>
      <c r="Q283" s="111"/>
      <c r="R283" s="111"/>
      <c r="S283" s="111"/>
      <c r="T283" s="111"/>
    </row>
    <row r="284" spans="1:20" s="1" customFormat="1" ht="16.5" customHeight="1">
      <c r="A284" s="11"/>
      <c r="B284" s="111"/>
      <c r="C284" s="111"/>
      <c r="D284" s="111"/>
      <c r="E284" s="111"/>
      <c r="F284" s="111"/>
      <c r="G284" s="111"/>
      <c r="H284" s="111"/>
      <c r="I284" s="111"/>
      <c r="J284" s="111"/>
      <c r="K284" s="111"/>
      <c r="L284" s="111"/>
      <c r="M284" s="111"/>
      <c r="N284" s="111"/>
      <c r="O284" s="111"/>
      <c r="P284" s="111"/>
      <c r="Q284" s="111"/>
      <c r="R284" s="111"/>
      <c r="S284" s="111"/>
      <c r="T284" s="111"/>
    </row>
    <row r="285" spans="1:20" s="1" customFormat="1" ht="16.5" customHeight="1">
      <c r="A285" s="4" t="s">
        <v>424</v>
      </c>
      <c r="B285" s="6">
        <v>82687</v>
      </c>
      <c r="C285" s="6">
        <v>251796</v>
      </c>
      <c r="D285" s="6">
        <v>7702</v>
      </c>
      <c r="E285" s="6">
        <v>157207</v>
      </c>
      <c r="F285" s="6">
        <v>56029</v>
      </c>
      <c r="G285" s="6">
        <v>108</v>
      </c>
      <c r="H285" s="6">
        <v>9990</v>
      </c>
      <c r="I285" s="6">
        <v>16600</v>
      </c>
      <c r="J285" s="6">
        <v>0</v>
      </c>
      <c r="K285" s="6">
        <v>0</v>
      </c>
      <c r="L285" s="6">
        <v>-56</v>
      </c>
      <c r="M285" s="6">
        <v>4216</v>
      </c>
      <c r="N285" s="6">
        <v>0</v>
      </c>
      <c r="O285" s="6">
        <v>0</v>
      </c>
      <c r="P285" s="6">
        <v>0</v>
      </c>
      <c r="Q285" s="6">
        <v>334483</v>
      </c>
      <c r="R285" s="6">
        <v>334108</v>
      </c>
      <c r="S285" s="6">
        <v>375</v>
      </c>
      <c r="T285" s="6">
        <v>375</v>
      </c>
    </row>
    <row r="286" s="1" customFormat="1" ht="16.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verticalCentered="1"/>
  <pageMargins left="2.5" right="1.5" top="1" bottom="1" header="0" footer="0"/>
  <pageSetup blackAndWhite="1" orientation="landscape" scale="80"/>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一米阳光</cp:lastModifiedBy>
  <cp:lastPrinted>2019-05-14T01:17:22Z</cp:lastPrinted>
  <dcterms:created xsi:type="dcterms:W3CDTF">2019-06-18T00:43:29Z</dcterms:created>
  <dcterms:modified xsi:type="dcterms:W3CDTF">2021-06-16T12:04:59Z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636FCFE928754FD687E0C525EA78609C</vt:lpwstr>
  </property>
</Properties>
</file>